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ackup HP255\Moto Club Erba\2019 GiroinCoppia\Roadbook\"/>
    </mc:Choice>
  </mc:AlternateContent>
  <xr:revisionPtr revIDLastSave="0" documentId="13_ncr:1_{AFC90438-B86D-4CEC-989F-3D5975DCDB36}" xr6:coauthVersionLast="43" xr6:coauthVersionMax="43" xr10:uidLastSave="{00000000-0000-0000-0000-000000000000}"/>
  <bookViews>
    <workbookView xWindow="-120" yWindow="-120" windowWidth="20730" windowHeight="11760" xr2:uid="{EBEE6320-44D7-4AFE-9002-0967EE3E08FC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5" i="1" l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P8" i="1" l="1"/>
  <c r="P7" i="1"/>
  <c r="P6" i="1"/>
  <c r="P4" i="1"/>
  <c r="J4" i="1"/>
  <c r="O24" i="1"/>
  <c r="O6" i="1" s="1"/>
  <c r="G7" i="1"/>
  <c r="O94" i="1"/>
  <c r="O91" i="1"/>
  <c r="O142" i="1"/>
  <c r="O7" i="1" l="1"/>
  <c r="G6" i="1" l="1"/>
  <c r="G8" i="1" l="1"/>
  <c r="O158" i="1"/>
  <c r="O4" i="1" l="1"/>
  <c r="O8" i="1"/>
  <c r="G9" i="1"/>
</calcChain>
</file>

<file path=xl/sharedStrings.xml><?xml version="1.0" encoding="utf-8"?>
<sst xmlns="http://schemas.openxmlformats.org/spreadsheetml/2006/main" count="616" uniqueCount="378">
  <si>
    <t>SIENA</t>
  </si>
  <si>
    <t>SI</t>
  </si>
  <si>
    <t>SS 73</t>
  </si>
  <si>
    <t>Toscana</t>
  </si>
  <si>
    <t>IL PIANO</t>
  </si>
  <si>
    <t>SP 136</t>
  </si>
  <si>
    <t>Traversa Romana Aretina</t>
  </si>
  <si>
    <t>Z. I. di RENACCIO</t>
  </si>
  <si>
    <t>SC</t>
  </si>
  <si>
    <t>della Fonte Murata</t>
  </si>
  <si>
    <t>ISOLA D'ARBIA</t>
  </si>
  <si>
    <t>SS 2</t>
  </si>
  <si>
    <t>via Cassia</t>
  </si>
  <si>
    <t>(LUCIGNANO D'ARBIA)</t>
  </si>
  <si>
    <t>Crete Senesi</t>
  </si>
  <si>
    <t>BUONCONVENTO</t>
  </si>
  <si>
    <t>SP 451</t>
  </si>
  <si>
    <t>di Monte Oliveto</t>
  </si>
  <si>
    <t>Abbazia di Monte Oliveto Maggiore</t>
  </si>
  <si>
    <t>ASCIANO</t>
  </si>
  <si>
    <t>SP 38 C</t>
  </si>
  <si>
    <t>di Trequanda</t>
  </si>
  <si>
    <t>Innesto SP 60 a</t>
  </si>
  <si>
    <t>SP 60 A</t>
  </si>
  <si>
    <t>del Pecorile</t>
  </si>
  <si>
    <t>SAN GIOVANNI D'ASSO</t>
  </si>
  <si>
    <t>SP 14</t>
  </si>
  <si>
    <t>Traversa dei Monti</t>
  </si>
  <si>
    <t>MONTISI</t>
  </si>
  <si>
    <t>SP 38</t>
  </si>
  <si>
    <t>RA 6</t>
  </si>
  <si>
    <t>racc autostradale Bettole-Perugia</t>
  </si>
  <si>
    <t>SR 71</t>
  </si>
  <si>
    <t>PG</t>
  </si>
  <si>
    <t>Umbria</t>
  </si>
  <si>
    <t>Innesto SP 303</t>
  </si>
  <si>
    <t>SP 303</t>
  </si>
  <si>
    <t>di Romea</t>
  </si>
  <si>
    <t>Innesto SS 599</t>
  </si>
  <si>
    <t>SS 599</t>
  </si>
  <si>
    <t>del Trasimeno Inferiore</t>
  </si>
  <si>
    <t>MAGIONE</t>
  </si>
  <si>
    <t>Innesto SS 3 bis - E 45</t>
  </si>
  <si>
    <t>SS 3 bis</t>
  </si>
  <si>
    <t>Tiberina</t>
  </si>
  <si>
    <t>Innesto SS 318</t>
  </si>
  <si>
    <t>SS 318</t>
  </si>
  <si>
    <t>di Valfabbrica</t>
  </si>
  <si>
    <t>Innesto SS 219</t>
  </si>
  <si>
    <t>SS 219</t>
  </si>
  <si>
    <t>di Gubbio e Pian d'Assino</t>
  </si>
  <si>
    <t>GUBBIO</t>
  </si>
  <si>
    <t>SS 452</t>
  </si>
  <si>
    <t>della Contessa</t>
  </si>
  <si>
    <t>PONTERICCIOLI</t>
  </si>
  <si>
    <t>PU</t>
  </si>
  <si>
    <t>SS 3</t>
  </si>
  <si>
    <t>(CAGLI)</t>
  </si>
  <si>
    <t>SMIRRA</t>
  </si>
  <si>
    <t>SS 3 v.t.</t>
  </si>
  <si>
    <t>GOLA DEL FURLO</t>
  </si>
  <si>
    <t>Gola del Furlo</t>
  </si>
  <si>
    <t>PONTE DI TRAIANO</t>
  </si>
  <si>
    <t>Innesto SS 73 bis</t>
  </si>
  <si>
    <t>SS 73 bis</t>
  </si>
  <si>
    <t>di Bocca Trabaria</t>
  </si>
  <si>
    <t>(URBINO)</t>
  </si>
  <si>
    <t>SP 9</t>
  </si>
  <si>
    <t>(SCHIETI)</t>
  </si>
  <si>
    <t>Innesto SP 3 bis</t>
  </si>
  <si>
    <t>SP 3 bis</t>
  </si>
  <si>
    <t>Fogliese</t>
  </si>
  <si>
    <t>FONTANELLE</t>
  </si>
  <si>
    <t>MERCATALE</t>
  </si>
  <si>
    <t xml:space="preserve">SP 6 </t>
  </si>
  <si>
    <t>Montefeltresca</t>
  </si>
  <si>
    <t>MACERATA FELTRIA</t>
  </si>
  <si>
    <t>SP 6</t>
  </si>
  <si>
    <t>PONTE CAPPUCCINI</t>
  </si>
  <si>
    <t>MONTECOPIOLO</t>
  </si>
  <si>
    <t>Valico</t>
  </si>
  <si>
    <t>MADONNA DI PUGLIANO</t>
  </si>
  <si>
    <t>PU/RN</t>
  </si>
  <si>
    <t>SP 22</t>
  </si>
  <si>
    <t>Umbria/E. Romagna</t>
  </si>
  <si>
    <t>Leontina</t>
  </si>
  <si>
    <t>SAN LEO  Centro</t>
  </si>
  <si>
    <t>RN</t>
  </si>
  <si>
    <t>SS 258</t>
  </si>
  <si>
    <t>Marecchia</t>
  </si>
  <si>
    <t>SP 49</t>
  </si>
  <si>
    <t>SS 16</t>
  </si>
  <si>
    <t>Adriatica</t>
  </si>
  <si>
    <t>CERVIA</t>
  </si>
  <si>
    <t>RA</t>
  </si>
  <si>
    <t>Emilia Romagna</t>
  </si>
  <si>
    <t>FC</t>
  </si>
  <si>
    <t>RAVENNA  S. Apollinare in Classe</t>
  </si>
  <si>
    <t>FE</t>
  </si>
  <si>
    <t>(PONTELAGOSCURO) ponte Po</t>
  </si>
  <si>
    <t>SR 6</t>
  </si>
  <si>
    <t>Eridania Occidentale</t>
  </si>
  <si>
    <t>RO</t>
  </si>
  <si>
    <t>Veneto</t>
  </si>
  <si>
    <t>STIENTA</t>
  </si>
  <si>
    <t>SP 12</t>
  </si>
  <si>
    <t>Crocetta - Rovigo</t>
  </si>
  <si>
    <t>BAGNOLO DI PO</t>
  </si>
  <si>
    <t>BADIA POLESINE</t>
  </si>
  <si>
    <t>SS 499</t>
  </si>
  <si>
    <t>Rodigina</t>
  </si>
  <si>
    <t>VILLA BARTOLOMEA</t>
  </si>
  <si>
    <t>VR</t>
  </si>
  <si>
    <t>LEGNAGO</t>
  </si>
  <si>
    <t>SS 434</t>
  </si>
  <si>
    <t>Transpolesana</t>
  </si>
  <si>
    <t>(ISOLA RIZZA)</t>
  </si>
  <si>
    <t>(SAN GIOVANNI LUPATOTO)</t>
  </si>
  <si>
    <t>VERONA Complanare</t>
  </si>
  <si>
    <t>Compl.</t>
  </si>
  <si>
    <t>VERONA SUD</t>
  </si>
  <si>
    <t>A 4</t>
  </si>
  <si>
    <t>Serenissima</t>
  </si>
  <si>
    <t>PESCHIERA A 4</t>
  </si>
  <si>
    <t>BRESCIA CENTRO</t>
  </si>
  <si>
    <t>BS</t>
  </si>
  <si>
    <t>Lombardia</t>
  </si>
  <si>
    <t>SERIATE</t>
  </si>
  <si>
    <t>BG</t>
  </si>
  <si>
    <t>SS 42</t>
  </si>
  <si>
    <t>del Tonale e della Mendola</t>
  </si>
  <si>
    <t>Tangenziale di Bergamo</t>
  </si>
  <si>
    <t>SS 671</t>
  </si>
  <si>
    <t>MAPELLO</t>
  </si>
  <si>
    <t>SS 342</t>
  </si>
  <si>
    <t>Briantea</t>
  </si>
  <si>
    <t>BRIVIO</t>
  </si>
  <si>
    <t>LC</t>
  </si>
  <si>
    <t>CALCO</t>
  </si>
  <si>
    <t>BEVERA</t>
  </si>
  <si>
    <t>LURAGO D'ERBA</t>
  </si>
  <si>
    <t>CO</t>
  </si>
  <si>
    <t>SP 41</t>
  </si>
  <si>
    <t>Vallassina</t>
  </si>
  <si>
    <t>ERBA</t>
  </si>
  <si>
    <t>3 giorni</t>
  </si>
  <si>
    <t>passi</t>
  </si>
  <si>
    <t>autostade</t>
  </si>
  <si>
    <t>km</t>
  </si>
  <si>
    <r>
      <t>m.</t>
    </r>
    <r>
      <rPr>
        <sz val="9"/>
        <color theme="1"/>
        <rFont val="Calibri"/>
        <family val="2"/>
        <scheme val="minor"/>
      </rPr>
      <t>s.l.m.</t>
    </r>
  </si>
  <si>
    <t>n°</t>
  </si>
  <si>
    <t>passo più alto</t>
  </si>
  <si>
    <t>foglio</t>
  </si>
  <si>
    <t>località</t>
  </si>
  <si>
    <t>prov</t>
  </si>
  <si>
    <t>strada</t>
  </si>
  <si>
    <t>km parz</t>
  </si>
  <si>
    <t xml:space="preserve">km </t>
  </si>
  <si>
    <t>km tot</t>
  </si>
  <si>
    <t>m.s.l.m.</t>
  </si>
  <si>
    <t>regione</t>
  </si>
  <si>
    <t>stato</t>
  </si>
  <si>
    <t>pedaggi</t>
  </si>
  <si>
    <t>SS 36</t>
  </si>
  <si>
    <t>MB</t>
  </si>
  <si>
    <t>CINISELLO</t>
  </si>
  <si>
    <t>MI</t>
  </si>
  <si>
    <t>Ingresso SESTO SAN GIOVANNI</t>
  </si>
  <si>
    <t>A 52</t>
  </si>
  <si>
    <t>Innesto A 51</t>
  </si>
  <si>
    <t>A 51</t>
  </si>
  <si>
    <t>Innesto A 1</t>
  </si>
  <si>
    <t>A 1</t>
  </si>
  <si>
    <t>Barriera MILANO SUD</t>
  </si>
  <si>
    <t>Ponte sul PO</t>
  </si>
  <si>
    <t>LO/PC</t>
  </si>
  <si>
    <t>del Sole</t>
  </si>
  <si>
    <t>Innesto A 15</t>
  </si>
  <si>
    <t>PR</t>
  </si>
  <si>
    <t>A 15</t>
  </si>
  <si>
    <t>della Cisa</t>
  </si>
  <si>
    <t>SS 9</t>
  </si>
  <si>
    <t>Innesto SP 49</t>
  </si>
  <si>
    <t>di Collecchio</t>
  </si>
  <si>
    <t>COLLECCHIO</t>
  </si>
  <si>
    <t>SP 58</t>
  </si>
  <si>
    <t>di Sala Baganza</t>
  </si>
  <si>
    <t>SALA BAGANZA</t>
  </si>
  <si>
    <t>SP 15</t>
  </si>
  <si>
    <t>di Calestano</t>
  </si>
  <si>
    <t>FELINO</t>
  </si>
  <si>
    <t>SP 32</t>
  </si>
  <si>
    <t>Pedemontana</t>
  </si>
  <si>
    <t>PILASTRO</t>
  </si>
  <si>
    <t>TRAVERSETOLO</t>
  </si>
  <si>
    <t>SS 513R</t>
  </si>
  <si>
    <t>di Val d'Enza</t>
  </si>
  <si>
    <t>SAN POLO D'ENZA</t>
  </si>
  <si>
    <t>RE</t>
  </si>
  <si>
    <t>SP 79</t>
  </si>
  <si>
    <t>Carezzola-  Feriolo</t>
  </si>
  <si>
    <t>FARIOLO</t>
  </si>
  <si>
    <t>SS 63</t>
  </si>
  <si>
    <t>del Valico del Cerreto</t>
  </si>
  <si>
    <t>di Val Secchia</t>
  </si>
  <si>
    <t>SP 19</t>
  </si>
  <si>
    <t>Innesto SP 19</t>
  </si>
  <si>
    <t>GATTA</t>
  </si>
  <si>
    <t>CERREDOLO</t>
  </si>
  <si>
    <t>SS 486</t>
  </si>
  <si>
    <t>di Montefiorino</t>
  </si>
  <si>
    <t>MO</t>
  </si>
  <si>
    <t>VITRIOLA  (MONTEFIORINO)</t>
  </si>
  <si>
    <t>SP 28</t>
  </si>
  <si>
    <t>di Palagano</t>
  </si>
  <si>
    <t>PALAGANO</t>
  </si>
  <si>
    <t>BOCCASSUOLO</t>
  </si>
  <si>
    <t>SERPIANO</t>
  </si>
  <si>
    <t>SS 12</t>
  </si>
  <si>
    <t>dell'Abetone e del Brennero</t>
  </si>
  <si>
    <t>PIEVEPELAGO</t>
  </si>
  <si>
    <t>PASSO DELL'ABETONE</t>
  </si>
  <si>
    <t>MO/PT</t>
  </si>
  <si>
    <t>LA LIMA</t>
  </si>
  <si>
    <t>PT</t>
  </si>
  <si>
    <t>SS 66</t>
  </si>
  <si>
    <t>Pistoiese</t>
  </si>
  <si>
    <t>PASSO DI OPPIO</t>
  </si>
  <si>
    <t>PONTEPETRI</t>
  </si>
  <si>
    <t>SS 64</t>
  </si>
  <si>
    <t>Porrettana</t>
  </si>
  <si>
    <t>Innesto SS 66</t>
  </si>
  <si>
    <t>Innesto SS 64  Tgz di PISTOIA</t>
  </si>
  <si>
    <t>POGGIO A CAIANO</t>
  </si>
  <si>
    <t>PO</t>
  </si>
  <si>
    <t>LECORE</t>
  </si>
  <si>
    <t>FI</t>
  </si>
  <si>
    <t>SIGNA</t>
  </si>
  <si>
    <t>PONTE A SIGNA</t>
  </si>
  <si>
    <t>SS 67</t>
  </si>
  <si>
    <t>Tosco Romagnola</t>
  </si>
  <si>
    <t>GALLUZZO</t>
  </si>
  <si>
    <t>Via Cassia</t>
  </si>
  <si>
    <t>TAVARNUZZE</t>
  </si>
  <si>
    <t>SP 69</t>
  </si>
  <si>
    <t>Imprunetana</t>
  </si>
  <si>
    <t>IMPRUNETA</t>
  </si>
  <si>
    <t>Innesto SS 222</t>
  </si>
  <si>
    <t>SS 222</t>
  </si>
  <si>
    <t>Chiantigiana</t>
  </si>
  <si>
    <t>GREVE IN CHIANTI</t>
  </si>
  <si>
    <t>CASTELLINA IN CHIANTI</t>
  </si>
  <si>
    <t>QUERCIAGROSSA</t>
  </si>
  <si>
    <t>Senese Aretina</t>
  </si>
  <si>
    <t>(TREQUANDA)</t>
  </si>
  <si>
    <t>SP 38D</t>
  </si>
  <si>
    <t>Innesto SP 57</t>
  </si>
  <si>
    <t>SP 57</t>
  </si>
  <si>
    <t>dei Renelli</t>
  </si>
  <si>
    <t>Innesto SP 15</t>
  </si>
  <si>
    <t>Traversa Val di Chiana</t>
  </si>
  <si>
    <t>Innesto SS 146</t>
  </si>
  <si>
    <t>SS 146</t>
  </si>
  <si>
    <t>di Chianciano</t>
  </si>
  <si>
    <t>MONTEPULCIANO</t>
  </si>
  <si>
    <t>SS 454</t>
  </si>
  <si>
    <t>di Pozzuolo</t>
  </si>
  <si>
    <t>SP 17</t>
  </si>
  <si>
    <t>Traversa di Montepulciano</t>
  </si>
  <si>
    <t>ACQUAVIVA</t>
  </si>
  <si>
    <t>POZZUOLO</t>
  </si>
  <si>
    <t>Umbro Casentinese Romagnola</t>
  </si>
  <si>
    <t>PERUGIA  piazza Partigiani</t>
  </si>
  <si>
    <t>Scale mobili verso piazza Italia</t>
  </si>
  <si>
    <t>Entrata Svincolo PREPO</t>
  </si>
  <si>
    <t xml:space="preserve">del Trasimeno  </t>
  </si>
  <si>
    <t>(VALFABBRICA)</t>
  </si>
  <si>
    <t>(CASA CASTALDA)</t>
  </si>
  <si>
    <t>Via Flaminia</t>
  </si>
  <si>
    <t>(CANTIANO)</t>
  </si>
  <si>
    <t>(ACQUALAGNA)</t>
  </si>
  <si>
    <t>SP 137</t>
  </si>
  <si>
    <t>Innesto SS 258</t>
  </si>
  <si>
    <t>NOVAFELTRIA</t>
  </si>
  <si>
    <t>San Leo - Secchiano</t>
  </si>
  <si>
    <t>SECCHIANO</t>
  </si>
  <si>
    <t>SP 30</t>
  </si>
  <si>
    <t>Trentola</t>
  </si>
  <si>
    <t>PONTE DELL'USO</t>
  </si>
  <si>
    <t>(SOGLIANO AL RUBICONE)</t>
  </si>
  <si>
    <t>BAGNOLO</t>
  </si>
  <si>
    <t>SANTA PAOLA</t>
  </si>
  <si>
    <t>MONTIANO</t>
  </si>
  <si>
    <t>BUDRIO  Incrocio SS 9</t>
  </si>
  <si>
    <t>BULGARIA (GAMBETTOLA)</t>
  </si>
  <si>
    <t>SP 70</t>
  </si>
  <si>
    <t>RUFFIO</t>
  </si>
  <si>
    <t>CALABRINA</t>
  </si>
  <si>
    <t>SS 71bis</t>
  </si>
  <si>
    <t>Innesto SS 309dir</t>
  </si>
  <si>
    <t>SS 309dir</t>
  </si>
  <si>
    <t xml:space="preserve">Innesto SS 309 </t>
  </si>
  <si>
    <t>Romea</t>
  </si>
  <si>
    <t>BELLOCCHIO</t>
  </si>
  <si>
    <t>SS 309</t>
  </si>
  <si>
    <t>PORTO GARIBALDI</t>
  </si>
  <si>
    <t>RA 8</t>
  </si>
  <si>
    <t>FERRARA CENTRO</t>
  </si>
  <si>
    <t>Uscita FERRARA</t>
  </si>
  <si>
    <t>Siena - Novafeltria</t>
  </si>
  <si>
    <t>Novafeltria - Erba</t>
  </si>
  <si>
    <t>13° GIROINCOPPIA 2019</t>
  </si>
  <si>
    <t>Uscita PARMA OVEST</t>
  </si>
  <si>
    <t>€</t>
  </si>
  <si>
    <t>Tangenziale Nord Milano</t>
  </si>
  <si>
    <t>Tangenziale Est Milano</t>
  </si>
  <si>
    <t>Via Emilia</t>
  </si>
  <si>
    <t>Via Flaminia (vecchio tracciato)</t>
  </si>
  <si>
    <t>Racc autostr Ferrara - Porto Garibaldi</t>
  </si>
  <si>
    <t>Lombardia/Emilia R.</t>
  </si>
  <si>
    <t>Emilia R./Toscana</t>
  </si>
  <si>
    <t>direz</t>
  </si>
  <si>
    <t>Milano</t>
  </si>
  <si>
    <t>Sesto S. Giov.</t>
  </si>
  <si>
    <t>Bologna</t>
  </si>
  <si>
    <t>La Spezia</t>
  </si>
  <si>
    <t>Parma</t>
  </si>
  <si>
    <t>Collecchio</t>
  </si>
  <si>
    <t>Sala Baganza</t>
  </si>
  <si>
    <t>Traversetolo</t>
  </si>
  <si>
    <t>S.Polo d'Enza</t>
  </si>
  <si>
    <t>CEREZZOLA</t>
  </si>
  <si>
    <t>Castelnovo ne' M</t>
  </si>
  <si>
    <t>Fariolo</t>
  </si>
  <si>
    <t>Villa Minozzo</t>
  </si>
  <si>
    <t>Cerredolo</t>
  </si>
  <si>
    <t>Montefiorino</t>
  </si>
  <si>
    <t>Palagano</t>
  </si>
  <si>
    <t>Boccassuolo</t>
  </si>
  <si>
    <t>Abetone</t>
  </si>
  <si>
    <t>Pistoia</t>
  </si>
  <si>
    <t>Pontepetri</t>
  </si>
  <si>
    <t>A 11</t>
  </si>
  <si>
    <t>Firenze</t>
  </si>
  <si>
    <t>SANT'ANGELO</t>
  </si>
  <si>
    <t>Lecore</t>
  </si>
  <si>
    <t>Signa</t>
  </si>
  <si>
    <t>Siena</t>
  </si>
  <si>
    <t>Impruneta</t>
  </si>
  <si>
    <t>Santa Cristina</t>
  </si>
  <si>
    <t>MERONE</t>
  </si>
  <si>
    <t>di Rogeno</t>
  </si>
  <si>
    <t>MOLTENO</t>
  </si>
  <si>
    <t>SP 47</t>
  </si>
  <si>
    <t>del Logo di Como e dello Spluga</t>
  </si>
  <si>
    <t>VEDUGGIO     distrib ESSO</t>
  </si>
  <si>
    <t>VERANO BRIANZA   bar la Vergine</t>
  </si>
  <si>
    <t>PANOCCHIA  Rifornimento</t>
  </si>
  <si>
    <t>LASTRA A SIGNA   Rifornimento</t>
  </si>
  <si>
    <t>OLMO</t>
  </si>
  <si>
    <t>(SCANDICCI)</t>
  </si>
  <si>
    <t>via Baccio da Montelupo</t>
  </si>
  <si>
    <t>(FIRENZE)</t>
  </si>
  <si>
    <t>Erba - Siena</t>
  </si>
  <si>
    <t>15 - 16 - 17 Giugno</t>
  </si>
  <si>
    <t>Uscita Svincolo SAN FAUSTINO</t>
  </si>
  <si>
    <t>SIENA  Rifornimento</t>
  </si>
  <si>
    <t xml:space="preserve">SS 73  </t>
  </si>
  <si>
    <t xml:space="preserve">CASTIGLIONE DEL LAGO </t>
  </si>
  <si>
    <t>Area di servizio   Rifornimento</t>
  </si>
  <si>
    <t>RN/FC</t>
  </si>
  <si>
    <t>Innesto SS 434</t>
  </si>
  <si>
    <t>SS 10</t>
  </si>
  <si>
    <t>Padana superiore</t>
  </si>
  <si>
    <t>OCCHIOBELLO  Rifornimento</t>
  </si>
  <si>
    <t>Tangenziale di Bergamo   Rifornim.</t>
  </si>
  <si>
    <t>le Valli di Comacchio</t>
  </si>
  <si>
    <t>Tangenziale di Verona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</si>
</sst>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rgb="FF00B050"/>
      <name val="Calibri"/>
      <family val="2"/>
      <scheme val="minor"/>
    </font>
    <font>
      <b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3" fontId="1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vertical="center"/>
    </xf>
    <xf numFmtId="3" fontId="1" fillId="0" borderId="0" xfId="0" applyNumberFormat="1" applyFont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3" fontId="5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vertical="center"/>
    </xf>
    <xf numFmtId="3" fontId="6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" fillId="4" borderId="0" xfId="0" applyFont="1" applyFill="1" applyAlignment="1">
      <alignment horizontal="center" vertical="center"/>
    </xf>
    <xf numFmtId="3" fontId="4" fillId="5" borderId="0" xfId="0" applyNumberFormat="1" applyFont="1" applyFill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65" fontId="0" fillId="0" borderId="0" xfId="0" applyNumberFormat="1" applyAlignment="1">
      <alignment horizontal="left" vertical="center"/>
    </xf>
    <xf numFmtId="3" fontId="0" fillId="0" borderId="0" xfId="0" applyNumberFormat="1" applyFont="1" applyFill="1" applyAlignment="1">
      <alignment horizontal="right" vertical="center"/>
    </xf>
    <xf numFmtId="3" fontId="0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horizontal="center" vertical="center"/>
    </xf>
    <xf numFmtId="165" fontId="0" fillId="0" borderId="1" xfId="0" applyNumberForma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" fontId="2" fillId="4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/>
    <xf numFmtId="3" fontId="5" fillId="4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1" fillId="7" borderId="0" xfId="0" applyFont="1" applyFill="1" applyAlignment="1">
      <alignment vertical="center"/>
    </xf>
    <xf numFmtId="3" fontId="1" fillId="7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5" fontId="1" fillId="0" borderId="0" xfId="0" applyNumberFormat="1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3" fontId="0" fillId="0" borderId="0" xfId="0" applyNumberFormat="1" applyFont="1" applyFill="1" applyAlignment="1">
      <alignment vertical="center"/>
    </xf>
    <xf numFmtId="3" fontId="9" fillId="0" borderId="0" xfId="0" applyNumberFormat="1" applyFont="1" applyAlignment="1">
      <alignment vertical="center"/>
    </xf>
    <xf numFmtId="0" fontId="0" fillId="0" borderId="0" xfId="0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67</xdr:row>
      <xdr:rowOff>123825</xdr:rowOff>
    </xdr:from>
    <xdr:to>
      <xdr:col>10</xdr:col>
      <xdr:colOff>133350</xdr:colOff>
      <xdr:row>79</xdr:row>
      <xdr:rowOff>114300</xdr:rowOff>
    </xdr:to>
    <xdr:cxnSp macro="">
      <xdr:nvCxnSpPr>
        <xdr:cNvPr id="4" name="Connettore 2 3">
          <a:extLst>
            <a:ext uri="{FF2B5EF4-FFF2-40B4-BE49-F238E27FC236}">
              <a16:creationId xmlns:a16="http://schemas.microsoft.com/office/drawing/2014/main" id="{77CFEAFC-B8A1-4A75-9A91-7EEBA2462396}"/>
            </a:ext>
          </a:extLst>
        </xdr:cNvPr>
        <xdr:cNvCxnSpPr/>
      </xdr:nvCxnSpPr>
      <xdr:spPr>
        <a:xfrm>
          <a:off x="6772275" y="11915775"/>
          <a:ext cx="9525" cy="20955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133350</xdr:colOff>
      <xdr:row>105</xdr:row>
      <xdr:rowOff>0</xdr:rowOff>
    </xdr:from>
    <xdr:to>
      <xdr:col>10</xdr:col>
      <xdr:colOff>133350</xdr:colOff>
      <xdr:row>106</xdr:row>
      <xdr:rowOff>0</xdr:rowOff>
    </xdr:to>
    <xdr:cxnSp macro="">
      <xdr:nvCxnSpPr>
        <xdr:cNvPr id="5" name="Connettore 2 4">
          <a:extLst>
            <a:ext uri="{FF2B5EF4-FFF2-40B4-BE49-F238E27FC236}">
              <a16:creationId xmlns:a16="http://schemas.microsoft.com/office/drawing/2014/main" id="{F24E3BC4-9123-4FEE-923C-E7B4FAE8AD3D}"/>
            </a:ext>
          </a:extLst>
        </xdr:cNvPr>
        <xdr:cNvCxnSpPr/>
      </xdr:nvCxnSpPr>
      <xdr:spPr>
        <a:xfrm>
          <a:off x="6781800" y="21755100"/>
          <a:ext cx="0" cy="2381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0</xdr:colOff>
      <xdr:row>11</xdr:row>
      <xdr:rowOff>0</xdr:rowOff>
    </xdr:from>
    <xdr:to>
      <xdr:col>14</xdr:col>
      <xdr:colOff>74938</xdr:colOff>
      <xdr:row>14</xdr:row>
      <xdr:rowOff>0</xdr:rowOff>
    </xdr:to>
    <xdr:pic>
      <xdr:nvPicPr>
        <xdr:cNvPr id="7" name="Immagine 6" descr="Lombardia â Bandiera">
          <a:extLst>
            <a:ext uri="{FF2B5EF4-FFF2-40B4-BE49-F238E27FC236}">
              <a16:creationId xmlns:a16="http://schemas.microsoft.com/office/drawing/2014/main" id="{912C0F26-38DB-430A-81EA-FF166C81E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2247900"/>
          <a:ext cx="875038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21</xdr:row>
      <xdr:rowOff>9525</xdr:rowOff>
    </xdr:from>
    <xdr:to>
      <xdr:col>14</xdr:col>
      <xdr:colOff>19050</xdr:colOff>
      <xdr:row>25</xdr:row>
      <xdr:rowOff>66675</xdr:rowOff>
    </xdr:to>
    <xdr:pic>
      <xdr:nvPicPr>
        <xdr:cNvPr id="8" name="Immagine 7" descr="Emilia-Romagna â Stemma">
          <a:extLst>
            <a:ext uri="{FF2B5EF4-FFF2-40B4-BE49-F238E27FC236}">
              <a16:creationId xmlns:a16="http://schemas.microsoft.com/office/drawing/2014/main" id="{8E747623-C3B6-43B6-BAFA-BED995176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3790950"/>
          <a:ext cx="8191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</xdr:colOff>
      <xdr:row>42</xdr:row>
      <xdr:rowOff>0</xdr:rowOff>
    </xdr:from>
    <xdr:to>
      <xdr:col>14</xdr:col>
      <xdr:colOff>103629</xdr:colOff>
      <xdr:row>45</xdr:row>
      <xdr:rowOff>28575</xdr:rowOff>
    </xdr:to>
    <xdr:pic>
      <xdr:nvPicPr>
        <xdr:cNvPr id="9" name="Immagine 8" descr="Toscana â Bandiera">
          <a:extLst>
            <a:ext uri="{FF2B5EF4-FFF2-40B4-BE49-F238E27FC236}">
              <a16:creationId xmlns:a16="http://schemas.microsoft.com/office/drawing/2014/main" id="{7B80867F-1767-4286-97F8-334008C90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6" y="7591425"/>
          <a:ext cx="903728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0</xdr:colOff>
      <xdr:row>42</xdr:row>
      <xdr:rowOff>9525</xdr:rowOff>
    </xdr:from>
    <xdr:to>
      <xdr:col>14</xdr:col>
      <xdr:colOff>95250</xdr:colOff>
      <xdr:row>45</xdr:row>
      <xdr:rowOff>38100</xdr:rowOff>
    </xdr:to>
    <xdr:sp macro="" textlink="">
      <xdr:nvSpPr>
        <xdr:cNvPr id="2" name="Rettangolo 1">
          <a:extLst>
            <a:ext uri="{FF2B5EF4-FFF2-40B4-BE49-F238E27FC236}">
              <a16:creationId xmlns:a16="http://schemas.microsoft.com/office/drawing/2014/main" id="{2F4DA357-8D4C-4824-8B3A-6B9A9F0B8342}"/>
            </a:ext>
          </a:extLst>
        </xdr:cNvPr>
        <xdr:cNvSpPr/>
      </xdr:nvSpPr>
      <xdr:spPr>
        <a:xfrm>
          <a:off x="8029575" y="7600950"/>
          <a:ext cx="895350" cy="6000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 editAs="oneCell">
    <xdr:from>
      <xdr:col>11</xdr:col>
      <xdr:colOff>0</xdr:colOff>
      <xdr:row>67</xdr:row>
      <xdr:rowOff>0</xdr:rowOff>
    </xdr:from>
    <xdr:to>
      <xdr:col>14</xdr:col>
      <xdr:colOff>103628</xdr:colOff>
      <xdr:row>70</xdr:row>
      <xdr:rowOff>9525</xdr:rowOff>
    </xdr:to>
    <xdr:pic>
      <xdr:nvPicPr>
        <xdr:cNvPr id="11" name="Immagine 10" descr="Toscana â Bandiera">
          <a:extLst>
            <a:ext uri="{FF2B5EF4-FFF2-40B4-BE49-F238E27FC236}">
              <a16:creationId xmlns:a16="http://schemas.microsoft.com/office/drawing/2014/main" id="{AFCB6B9E-A2C2-4732-AA06-2B9AE1DA2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11791950"/>
          <a:ext cx="903728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1371600</xdr:colOff>
      <xdr:row>67</xdr:row>
      <xdr:rowOff>0</xdr:rowOff>
    </xdr:from>
    <xdr:to>
      <xdr:col>14</xdr:col>
      <xdr:colOff>104775</xdr:colOff>
      <xdr:row>70</xdr:row>
      <xdr:rowOff>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F983BFA8-498E-4D4A-97F8-864E821C6528}"/>
            </a:ext>
          </a:extLst>
        </xdr:cNvPr>
        <xdr:cNvSpPr/>
      </xdr:nvSpPr>
      <xdr:spPr>
        <a:xfrm>
          <a:off x="8953500" y="12992100"/>
          <a:ext cx="914400" cy="5905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 editAs="oneCell">
    <xdr:from>
      <xdr:col>11</xdr:col>
      <xdr:colOff>0</xdr:colOff>
      <xdr:row>85</xdr:row>
      <xdr:rowOff>1</xdr:rowOff>
    </xdr:from>
    <xdr:to>
      <xdr:col>14</xdr:col>
      <xdr:colOff>89283</xdr:colOff>
      <xdr:row>88</xdr:row>
      <xdr:rowOff>19051</xdr:rowOff>
    </xdr:to>
    <xdr:pic>
      <xdr:nvPicPr>
        <xdr:cNvPr id="12" name="Immagine 11" descr="Umbria â Bandiera">
          <a:extLst>
            <a:ext uri="{FF2B5EF4-FFF2-40B4-BE49-F238E27FC236}">
              <a16:creationId xmlns:a16="http://schemas.microsoft.com/office/drawing/2014/main" id="{C1833EFD-E3C0-466C-B3F0-BDD3DF5DB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15039976"/>
          <a:ext cx="889383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9525</xdr:colOff>
      <xdr:row>117</xdr:row>
      <xdr:rowOff>9525</xdr:rowOff>
    </xdr:from>
    <xdr:to>
      <xdr:col>14</xdr:col>
      <xdr:colOff>28575</xdr:colOff>
      <xdr:row>121</xdr:row>
      <xdr:rowOff>66675</xdr:rowOff>
    </xdr:to>
    <xdr:pic>
      <xdr:nvPicPr>
        <xdr:cNvPr id="14" name="Immagine 13" descr="Emilia-Romagna â Stemma">
          <a:extLst>
            <a:ext uri="{FF2B5EF4-FFF2-40B4-BE49-F238E27FC236}">
              <a16:creationId xmlns:a16="http://schemas.microsoft.com/office/drawing/2014/main" id="{CFA8353B-7EF3-448F-96A3-0F79338EC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9100" y="20955000"/>
          <a:ext cx="8191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</xdr:colOff>
      <xdr:row>144</xdr:row>
      <xdr:rowOff>1</xdr:rowOff>
    </xdr:from>
    <xdr:to>
      <xdr:col>14</xdr:col>
      <xdr:colOff>95251</xdr:colOff>
      <xdr:row>147</xdr:row>
      <xdr:rowOff>23013</xdr:rowOff>
    </xdr:to>
    <xdr:pic>
      <xdr:nvPicPr>
        <xdr:cNvPr id="15" name="Immagine 14" descr="Veneto â Bandiera">
          <a:extLst>
            <a:ext uri="{FF2B5EF4-FFF2-40B4-BE49-F238E27FC236}">
              <a16:creationId xmlns:a16="http://schemas.microsoft.com/office/drawing/2014/main" id="{DFC7151C-82DE-408C-A9B9-3C780D1A7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6" y="26088976"/>
          <a:ext cx="895350" cy="594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156</xdr:row>
      <xdr:rowOff>0</xdr:rowOff>
    </xdr:from>
    <xdr:to>
      <xdr:col>14</xdr:col>
      <xdr:colOff>74938</xdr:colOff>
      <xdr:row>159</xdr:row>
      <xdr:rowOff>9525</xdr:rowOff>
    </xdr:to>
    <xdr:pic>
      <xdr:nvPicPr>
        <xdr:cNvPr id="17" name="Immagine 16" descr="Lombardia â Bandiera">
          <a:extLst>
            <a:ext uri="{FF2B5EF4-FFF2-40B4-BE49-F238E27FC236}">
              <a16:creationId xmlns:a16="http://schemas.microsoft.com/office/drawing/2014/main" id="{F74D5BAE-D6FF-4DC0-9D8C-2464B558D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28184475"/>
          <a:ext cx="875038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76200</xdr:colOff>
      <xdr:row>139</xdr:row>
      <xdr:rowOff>9525</xdr:rowOff>
    </xdr:from>
    <xdr:to>
      <xdr:col>10</xdr:col>
      <xdr:colOff>76201</xdr:colOff>
      <xdr:row>141</xdr:row>
      <xdr:rowOff>9525</xdr:rowOff>
    </xdr:to>
    <xdr:cxnSp macro="">
      <xdr:nvCxnSpPr>
        <xdr:cNvPr id="10" name="Connettore 2 9">
          <a:extLst>
            <a:ext uri="{FF2B5EF4-FFF2-40B4-BE49-F238E27FC236}">
              <a16:creationId xmlns:a16="http://schemas.microsoft.com/office/drawing/2014/main" id="{BB2A9D13-8DF5-4BE8-B3C1-92FC0C8AE5B8}"/>
            </a:ext>
          </a:extLst>
        </xdr:cNvPr>
        <xdr:cNvCxnSpPr/>
      </xdr:nvCxnSpPr>
      <xdr:spPr>
        <a:xfrm flipH="1">
          <a:off x="7658100" y="26736675"/>
          <a:ext cx="1" cy="3810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0FA4-2787-402B-A374-82D95023B609}">
  <sheetPr>
    <pageSetUpPr fitToPage="1"/>
  </sheetPr>
  <dimension ref="A1:Q166"/>
  <sheetViews>
    <sheetView tabSelected="1" topLeftCell="A141" workbookViewId="0">
      <selection activeCell="I83" sqref="I83"/>
    </sheetView>
  </sheetViews>
  <sheetFormatPr defaultRowHeight="15" x14ac:dyDescent="0.25"/>
  <cols>
    <col min="1" max="1" width="6.7109375" customWidth="1"/>
    <col min="2" max="2" width="32.42578125" customWidth="1"/>
    <col min="5" max="5" width="14" style="73" customWidth="1"/>
    <col min="8" max="8" width="9.140625" style="86"/>
    <col min="10" max="10" width="5.7109375" customWidth="1"/>
    <col min="11" max="11" width="20.7109375" customWidth="1"/>
    <col min="12" max="14" width="4" customWidth="1"/>
    <col min="16" max="16" width="9.140625" style="65"/>
    <col min="17" max="17" width="33.140625" customWidth="1"/>
  </cols>
  <sheetData>
    <row r="1" spans="1:17" ht="15.75" x14ac:dyDescent="0.25">
      <c r="A1" s="20"/>
      <c r="B1" s="25"/>
      <c r="C1" s="26"/>
      <c r="D1" s="27"/>
      <c r="E1" s="66"/>
      <c r="F1" s="21"/>
      <c r="G1" s="23"/>
      <c r="H1" s="23"/>
      <c r="I1" s="28"/>
      <c r="J1" s="29"/>
      <c r="K1" s="15"/>
      <c r="L1" s="7"/>
      <c r="M1" s="7"/>
      <c r="N1" s="7"/>
      <c r="O1" s="19"/>
      <c r="P1" s="62"/>
      <c r="Q1" s="7"/>
    </row>
    <row r="2" spans="1:17" ht="23.25" x14ac:dyDescent="0.25">
      <c r="A2" s="20"/>
      <c r="B2" s="30" t="s">
        <v>311</v>
      </c>
      <c r="C2" s="10"/>
      <c r="D2" s="27"/>
      <c r="E2" s="66"/>
      <c r="F2" s="80" t="s">
        <v>364</v>
      </c>
      <c r="G2" s="80"/>
      <c r="H2" s="80"/>
      <c r="I2" s="28"/>
      <c r="J2" s="29"/>
      <c r="K2" s="15"/>
      <c r="L2" s="7"/>
      <c r="M2" s="7"/>
      <c r="N2" s="7"/>
      <c r="O2" s="19"/>
      <c r="P2" s="62"/>
      <c r="Q2" s="7"/>
    </row>
    <row r="3" spans="1:17" ht="15.75" x14ac:dyDescent="0.25">
      <c r="A3" s="20"/>
      <c r="B3" s="25"/>
      <c r="C3" s="26"/>
      <c r="D3" s="27"/>
      <c r="E3" s="66"/>
      <c r="F3" s="21"/>
      <c r="G3" s="23"/>
      <c r="H3" s="23"/>
      <c r="I3" s="28"/>
      <c r="J3" s="29"/>
      <c r="K3" s="15"/>
      <c r="L3" s="7"/>
      <c r="M3" s="7"/>
      <c r="N3" s="7"/>
      <c r="O3" s="19"/>
      <c r="P3" s="62"/>
      <c r="Q3" s="7"/>
    </row>
    <row r="4" spans="1:17" ht="15.75" x14ac:dyDescent="0.25">
      <c r="A4" s="20"/>
      <c r="B4" s="21" t="s">
        <v>145</v>
      </c>
      <c r="C4" s="10"/>
      <c r="D4" s="21"/>
      <c r="E4" s="67"/>
      <c r="F4" s="21"/>
      <c r="G4" s="23"/>
      <c r="H4" s="12"/>
      <c r="I4" s="31" t="s">
        <v>146</v>
      </c>
      <c r="J4" s="61">
        <f>SUM(J6:J8)</f>
        <v>5</v>
      </c>
      <c r="K4" s="15"/>
      <c r="L4" s="81" t="s">
        <v>147</v>
      </c>
      <c r="M4" s="81"/>
      <c r="N4" s="81"/>
      <c r="O4" s="32">
        <f>SUM(O12:O165)</f>
        <v>293</v>
      </c>
      <c r="P4" s="62">
        <f>SUM(P12:P165)</f>
        <v>16.2</v>
      </c>
      <c r="Q4" s="7"/>
    </row>
    <row r="5" spans="1:17" x14ac:dyDescent="0.25">
      <c r="A5" s="20"/>
      <c r="B5" s="21"/>
      <c r="C5" s="10"/>
      <c r="D5" s="21"/>
      <c r="E5" s="67"/>
      <c r="F5" s="21"/>
      <c r="G5" s="33" t="s">
        <v>148</v>
      </c>
      <c r="H5" s="12"/>
      <c r="I5" s="26" t="s">
        <v>149</v>
      </c>
      <c r="J5" s="26" t="s">
        <v>150</v>
      </c>
      <c r="K5" s="34" t="s">
        <v>151</v>
      </c>
      <c r="L5" s="16"/>
      <c r="M5" s="10"/>
      <c r="N5" s="10"/>
      <c r="O5" s="35" t="s">
        <v>148</v>
      </c>
      <c r="P5" s="62" t="s">
        <v>313</v>
      </c>
      <c r="Q5" s="7"/>
    </row>
    <row r="6" spans="1:17" x14ac:dyDescent="0.25">
      <c r="A6" s="20"/>
      <c r="B6" s="36">
        <v>43631</v>
      </c>
      <c r="C6" s="21" t="s">
        <v>363</v>
      </c>
      <c r="D6" s="21"/>
      <c r="E6" s="67"/>
      <c r="F6" s="21"/>
      <c r="G6" s="23">
        <f>G65</f>
        <v>467</v>
      </c>
      <c r="H6" s="12"/>
      <c r="I6" s="37">
        <v>1388</v>
      </c>
      <c r="J6" s="38">
        <v>3</v>
      </c>
      <c r="K6" s="39"/>
      <c r="L6" s="16"/>
      <c r="M6" s="10"/>
      <c r="N6" s="10"/>
      <c r="O6" s="40">
        <f>SUM(O12:O65)</f>
        <v>122</v>
      </c>
      <c r="P6" s="62">
        <f>SUM(P12:P65)</f>
        <v>9</v>
      </c>
      <c r="Q6" s="7"/>
    </row>
    <row r="7" spans="1:17" x14ac:dyDescent="0.25">
      <c r="A7" s="20"/>
      <c r="B7" s="36">
        <v>43632</v>
      </c>
      <c r="C7" s="21" t="s">
        <v>309</v>
      </c>
      <c r="D7" s="21"/>
      <c r="E7" s="67"/>
      <c r="F7" s="21"/>
      <c r="G7" s="23">
        <f>G121</f>
        <v>343</v>
      </c>
      <c r="H7" s="12"/>
      <c r="I7" s="37">
        <v>986</v>
      </c>
      <c r="J7" s="38">
        <v>1</v>
      </c>
      <c r="K7" s="39"/>
      <c r="L7" s="16"/>
      <c r="M7" s="10"/>
      <c r="N7" s="10"/>
      <c r="O7" s="40">
        <f>SUM(O68:O121)</f>
        <v>22</v>
      </c>
      <c r="P7" s="62">
        <f>SUM(P68:P121)</f>
        <v>0</v>
      </c>
      <c r="Q7" s="7"/>
    </row>
    <row r="8" spans="1:17" x14ac:dyDescent="0.25">
      <c r="A8" s="20"/>
      <c r="B8" s="41">
        <v>43633</v>
      </c>
      <c r="C8" s="42" t="s">
        <v>310</v>
      </c>
      <c r="D8" s="42"/>
      <c r="E8" s="68"/>
      <c r="F8" s="42"/>
      <c r="G8" s="43">
        <f>G165</f>
        <v>435</v>
      </c>
      <c r="H8" s="44"/>
      <c r="I8" s="45">
        <v>434</v>
      </c>
      <c r="J8" s="46">
        <v>1</v>
      </c>
      <c r="K8" s="47"/>
      <c r="L8" s="48"/>
      <c r="M8" s="49"/>
      <c r="N8" s="49"/>
      <c r="O8" s="50">
        <f>SUM(O124:O165)</f>
        <v>149</v>
      </c>
      <c r="P8" s="63">
        <f>SUM(P124:P165)</f>
        <v>7.2</v>
      </c>
      <c r="Q8" s="7"/>
    </row>
    <row r="9" spans="1:17" ht="15.75" x14ac:dyDescent="0.25">
      <c r="A9" s="20"/>
      <c r="B9" s="21"/>
      <c r="C9" s="10"/>
      <c r="D9" s="21"/>
      <c r="E9" s="67"/>
      <c r="F9" s="51" t="s">
        <v>148</v>
      </c>
      <c r="G9" s="23">
        <f>SUM(G6:G8)</f>
        <v>1245</v>
      </c>
      <c r="H9" s="12"/>
      <c r="I9" s="52"/>
      <c r="J9" s="53"/>
      <c r="K9" s="34"/>
      <c r="L9" s="16"/>
      <c r="M9" s="10"/>
      <c r="N9" s="10"/>
      <c r="O9" s="13"/>
      <c r="P9" s="62"/>
      <c r="Q9" s="7"/>
    </row>
    <row r="10" spans="1:17" ht="15.75" x14ac:dyDescent="0.25">
      <c r="A10" s="20"/>
      <c r="B10" s="21"/>
      <c r="C10" s="10"/>
      <c r="D10" s="21"/>
      <c r="E10" s="67"/>
      <c r="F10" s="21"/>
      <c r="G10" s="23"/>
      <c r="H10" s="12"/>
      <c r="I10" s="52"/>
      <c r="J10" s="53"/>
      <c r="K10" s="34"/>
      <c r="L10" s="16"/>
      <c r="M10" s="10"/>
      <c r="N10" s="10"/>
      <c r="O10" s="13"/>
      <c r="P10" s="62"/>
      <c r="Q10" s="7"/>
    </row>
    <row r="11" spans="1:17" x14ac:dyDescent="0.25">
      <c r="A11" s="15" t="s">
        <v>152</v>
      </c>
      <c r="B11" s="15" t="s">
        <v>153</v>
      </c>
      <c r="C11" s="34" t="s">
        <v>154</v>
      </c>
      <c r="D11" s="15" t="s">
        <v>155</v>
      </c>
      <c r="E11" s="66" t="s">
        <v>321</v>
      </c>
      <c r="F11" s="15" t="s">
        <v>156</v>
      </c>
      <c r="G11" s="54" t="s">
        <v>157</v>
      </c>
      <c r="H11" s="85" t="s">
        <v>158</v>
      </c>
      <c r="I11" s="34" t="s">
        <v>159</v>
      </c>
      <c r="J11" s="15" t="s">
        <v>150</v>
      </c>
      <c r="K11" s="15" t="s">
        <v>160</v>
      </c>
      <c r="L11" s="15"/>
      <c r="M11" s="15" t="s">
        <v>161</v>
      </c>
      <c r="N11" s="15"/>
      <c r="O11" s="55" t="s">
        <v>148</v>
      </c>
      <c r="P11" s="64" t="s">
        <v>162</v>
      </c>
      <c r="Q11" s="15"/>
    </row>
    <row r="12" spans="1:17" ht="15.75" x14ac:dyDescent="0.25">
      <c r="A12" s="1">
        <v>68</v>
      </c>
      <c r="B12" s="2" t="s">
        <v>144</v>
      </c>
      <c r="C12" s="3" t="s">
        <v>141</v>
      </c>
      <c r="D12" s="3" t="s">
        <v>142</v>
      </c>
      <c r="E12" s="69" t="s">
        <v>322</v>
      </c>
      <c r="F12" s="2"/>
      <c r="G12" s="4">
        <v>0</v>
      </c>
      <c r="H12" s="4"/>
      <c r="I12" s="2"/>
      <c r="J12" s="5"/>
      <c r="K12" s="6" t="s">
        <v>126</v>
      </c>
      <c r="M12" s="5"/>
      <c r="N12" s="5"/>
      <c r="O12" s="24"/>
      <c r="Q12" s="7" t="s">
        <v>143</v>
      </c>
    </row>
    <row r="13" spans="1:17" x14ac:dyDescent="0.25">
      <c r="A13" s="8">
        <v>68</v>
      </c>
      <c r="B13" s="9" t="s">
        <v>350</v>
      </c>
      <c r="C13" s="10" t="s">
        <v>141</v>
      </c>
      <c r="D13" s="11" t="s">
        <v>353</v>
      </c>
      <c r="E13" s="70" t="s">
        <v>322</v>
      </c>
      <c r="F13" s="84">
        <f>G13-G12</f>
        <v>4</v>
      </c>
      <c r="G13" s="12">
        <v>4</v>
      </c>
      <c r="H13" s="23"/>
      <c r="I13" s="14"/>
      <c r="J13" s="7"/>
      <c r="K13" s="15"/>
      <c r="L13" s="7"/>
      <c r="M13" s="7"/>
      <c r="N13" s="7"/>
      <c r="O13" s="24"/>
      <c r="Q13" s="7" t="s">
        <v>351</v>
      </c>
    </row>
    <row r="14" spans="1:17" x14ac:dyDescent="0.25">
      <c r="A14" s="8">
        <v>68</v>
      </c>
      <c r="B14" s="9" t="s">
        <v>352</v>
      </c>
      <c r="C14" s="10" t="s">
        <v>137</v>
      </c>
      <c r="D14" s="11" t="s">
        <v>163</v>
      </c>
      <c r="E14" s="70" t="s">
        <v>322</v>
      </c>
      <c r="F14" s="82">
        <f t="shared" ref="F14:F65" si="0">G14-G13</f>
        <v>4</v>
      </c>
      <c r="G14" s="12">
        <v>8</v>
      </c>
      <c r="H14" s="23"/>
      <c r="I14" s="14"/>
      <c r="J14" s="7"/>
      <c r="K14" s="15"/>
      <c r="L14" s="7"/>
      <c r="M14" s="7"/>
      <c r="N14" s="7"/>
      <c r="O14" s="24"/>
      <c r="Q14" s="7" t="s">
        <v>354</v>
      </c>
    </row>
    <row r="15" spans="1:17" x14ac:dyDescent="0.25">
      <c r="A15" s="8">
        <v>68</v>
      </c>
      <c r="B15" s="75" t="s">
        <v>355</v>
      </c>
      <c r="C15" s="10" t="s">
        <v>137</v>
      </c>
      <c r="D15" s="11" t="s">
        <v>163</v>
      </c>
      <c r="E15" s="70" t="s">
        <v>322</v>
      </c>
      <c r="F15" s="82">
        <f t="shared" si="0"/>
        <v>6</v>
      </c>
      <c r="G15" s="12">
        <v>14</v>
      </c>
      <c r="H15" s="23"/>
      <c r="I15" s="14"/>
      <c r="J15" s="7"/>
      <c r="K15" s="15"/>
      <c r="L15" s="7"/>
      <c r="M15" s="7"/>
      <c r="N15" s="7"/>
      <c r="O15" s="24"/>
      <c r="Q15" s="7"/>
    </row>
    <row r="16" spans="1:17" x14ac:dyDescent="0.25">
      <c r="A16" s="8">
        <v>68</v>
      </c>
      <c r="B16" s="75" t="s">
        <v>356</v>
      </c>
      <c r="C16" s="10" t="s">
        <v>164</v>
      </c>
      <c r="D16" s="11" t="s">
        <v>163</v>
      </c>
      <c r="E16" s="70" t="s">
        <v>322</v>
      </c>
      <c r="F16" s="82">
        <f t="shared" si="0"/>
        <v>8</v>
      </c>
      <c r="G16" s="12">
        <v>22</v>
      </c>
      <c r="H16" s="23"/>
      <c r="I16" s="14"/>
      <c r="J16" s="7"/>
      <c r="K16" s="15"/>
      <c r="L16" s="7"/>
      <c r="M16" s="7"/>
      <c r="N16" s="7"/>
      <c r="O16" s="24"/>
      <c r="Q16" s="7"/>
    </row>
    <row r="17" spans="1:17" x14ac:dyDescent="0.25">
      <c r="A17" s="8">
        <v>68</v>
      </c>
      <c r="B17" s="9" t="s">
        <v>165</v>
      </c>
      <c r="C17" s="10" t="s">
        <v>166</v>
      </c>
      <c r="D17" s="11"/>
      <c r="E17" s="70" t="s">
        <v>323</v>
      </c>
      <c r="F17" s="82">
        <f t="shared" si="0"/>
        <v>14</v>
      </c>
      <c r="G17" s="12">
        <v>36</v>
      </c>
      <c r="H17" s="23"/>
      <c r="I17" s="14"/>
      <c r="J17" s="7"/>
      <c r="K17" s="15"/>
      <c r="L17" s="7"/>
      <c r="M17" s="7"/>
      <c r="N17" s="7"/>
      <c r="O17" s="24"/>
      <c r="Q17" s="7"/>
    </row>
    <row r="18" spans="1:17" x14ac:dyDescent="0.25">
      <c r="A18" s="8">
        <v>68</v>
      </c>
      <c r="B18" s="9" t="s">
        <v>167</v>
      </c>
      <c r="C18" s="10" t="s">
        <v>166</v>
      </c>
      <c r="D18" s="60" t="s">
        <v>168</v>
      </c>
      <c r="E18" s="70" t="s">
        <v>324</v>
      </c>
      <c r="F18" s="82">
        <f t="shared" si="0"/>
        <v>4</v>
      </c>
      <c r="G18" s="12">
        <v>40</v>
      </c>
      <c r="H18" s="23"/>
      <c r="I18" s="14"/>
      <c r="J18" s="7"/>
      <c r="K18" s="15"/>
      <c r="L18" s="7"/>
      <c r="M18" s="7"/>
      <c r="N18" s="7"/>
      <c r="O18" s="24"/>
      <c r="Q18" s="7" t="s">
        <v>314</v>
      </c>
    </row>
    <row r="19" spans="1:17" x14ac:dyDescent="0.25">
      <c r="A19" s="8">
        <v>68</v>
      </c>
      <c r="B19" s="9" t="s">
        <v>169</v>
      </c>
      <c r="C19" s="10" t="s">
        <v>166</v>
      </c>
      <c r="D19" s="60" t="s">
        <v>170</v>
      </c>
      <c r="E19" s="70" t="s">
        <v>324</v>
      </c>
      <c r="F19" s="82">
        <f t="shared" si="0"/>
        <v>3</v>
      </c>
      <c r="G19" s="12">
        <v>43</v>
      </c>
      <c r="H19" s="23"/>
      <c r="I19" s="14"/>
      <c r="J19" s="7"/>
      <c r="K19" s="15"/>
      <c r="L19" s="7"/>
      <c r="M19" s="7"/>
      <c r="N19" s="7"/>
      <c r="O19" s="24"/>
      <c r="Q19" s="7" t="s">
        <v>315</v>
      </c>
    </row>
    <row r="20" spans="1:17" x14ac:dyDescent="0.25">
      <c r="A20" s="8">
        <v>68</v>
      </c>
      <c r="B20" s="9" t="s">
        <v>171</v>
      </c>
      <c r="C20" s="10" t="s">
        <v>166</v>
      </c>
      <c r="D20" s="60" t="s">
        <v>172</v>
      </c>
      <c r="E20" s="70" t="s">
        <v>324</v>
      </c>
      <c r="F20" s="82">
        <f t="shared" si="0"/>
        <v>11</v>
      </c>
      <c r="G20" s="12">
        <v>54</v>
      </c>
      <c r="H20" s="23"/>
      <c r="I20" s="14"/>
      <c r="J20" s="7"/>
      <c r="K20" s="15"/>
      <c r="L20" s="7"/>
      <c r="M20" s="7"/>
      <c r="N20" s="7"/>
      <c r="O20" s="24"/>
      <c r="Q20" s="7" t="s">
        <v>176</v>
      </c>
    </row>
    <row r="21" spans="1:17" x14ac:dyDescent="0.25">
      <c r="A21" s="8">
        <v>86</v>
      </c>
      <c r="B21" s="75" t="s">
        <v>173</v>
      </c>
      <c r="C21" s="10" t="s">
        <v>166</v>
      </c>
      <c r="D21" s="60" t="s">
        <v>172</v>
      </c>
      <c r="E21" s="70" t="s">
        <v>324</v>
      </c>
      <c r="F21" s="82">
        <f t="shared" si="0"/>
        <v>10</v>
      </c>
      <c r="G21" s="12">
        <v>64</v>
      </c>
      <c r="H21" s="23"/>
      <c r="I21" s="14"/>
      <c r="J21" s="7"/>
      <c r="K21" s="15"/>
      <c r="L21" s="7"/>
      <c r="M21" s="7"/>
      <c r="N21" s="7"/>
      <c r="O21" s="24"/>
      <c r="Q21" s="7"/>
    </row>
    <row r="22" spans="1:17" x14ac:dyDescent="0.25">
      <c r="A22" s="8">
        <v>86</v>
      </c>
      <c r="B22" s="9" t="s">
        <v>174</v>
      </c>
      <c r="C22" s="10" t="s">
        <v>175</v>
      </c>
      <c r="D22" s="60" t="s">
        <v>172</v>
      </c>
      <c r="E22" s="70" t="s">
        <v>324</v>
      </c>
      <c r="F22" s="82">
        <f t="shared" si="0"/>
        <v>47</v>
      </c>
      <c r="G22" s="12">
        <v>111</v>
      </c>
      <c r="H22" s="23"/>
      <c r="I22" s="14"/>
      <c r="J22" s="7"/>
      <c r="K22" s="15" t="s">
        <v>319</v>
      </c>
      <c r="M22" s="7"/>
      <c r="N22" s="7"/>
      <c r="O22" s="24"/>
      <c r="Q22" s="7"/>
    </row>
    <row r="23" spans="1:17" x14ac:dyDescent="0.25">
      <c r="A23" s="8">
        <v>102</v>
      </c>
      <c r="B23" s="9" t="s">
        <v>177</v>
      </c>
      <c r="C23" s="10" t="s">
        <v>178</v>
      </c>
      <c r="D23" s="60" t="s">
        <v>179</v>
      </c>
      <c r="E23" s="70" t="s">
        <v>325</v>
      </c>
      <c r="F23" s="82">
        <f t="shared" si="0"/>
        <v>46</v>
      </c>
      <c r="G23" s="12">
        <v>157</v>
      </c>
      <c r="H23" s="23"/>
      <c r="I23" s="14"/>
      <c r="J23" s="7"/>
      <c r="K23" s="15"/>
      <c r="L23" s="7"/>
      <c r="M23" s="7"/>
      <c r="N23" s="7"/>
      <c r="O23" s="24"/>
      <c r="Q23" s="7" t="s">
        <v>180</v>
      </c>
    </row>
    <row r="24" spans="1:17" x14ac:dyDescent="0.25">
      <c r="A24" s="8">
        <v>102</v>
      </c>
      <c r="B24" s="9" t="s">
        <v>312</v>
      </c>
      <c r="C24" s="10" t="s">
        <v>178</v>
      </c>
      <c r="D24" s="11" t="s">
        <v>181</v>
      </c>
      <c r="E24" s="70" t="s">
        <v>326</v>
      </c>
      <c r="F24" s="82">
        <f t="shared" si="0"/>
        <v>5</v>
      </c>
      <c r="G24" s="12">
        <v>162</v>
      </c>
      <c r="H24" s="23"/>
      <c r="I24" s="14"/>
      <c r="J24" s="7"/>
      <c r="K24" s="15"/>
      <c r="L24" s="7"/>
      <c r="M24" s="7"/>
      <c r="N24" s="7"/>
      <c r="O24" s="24">
        <f>G24-G18</f>
        <v>122</v>
      </c>
      <c r="P24" s="65">
        <v>9</v>
      </c>
      <c r="Q24" s="7" t="s">
        <v>316</v>
      </c>
    </row>
    <row r="25" spans="1:17" x14ac:dyDescent="0.25">
      <c r="A25" s="8">
        <v>102</v>
      </c>
      <c r="B25" s="9" t="s">
        <v>182</v>
      </c>
      <c r="C25" s="10" t="s">
        <v>178</v>
      </c>
      <c r="D25" s="11" t="s">
        <v>90</v>
      </c>
      <c r="E25" s="70" t="s">
        <v>327</v>
      </c>
      <c r="F25" s="82">
        <f t="shared" si="0"/>
        <v>4</v>
      </c>
      <c r="G25" s="12">
        <v>166</v>
      </c>
      <c r="H25" s="23"/>
      <c r="I25" s="14"/>
      <c r="J25" s="7"/>
      <c r="K25" s="15"/>
      <c r="L25" s="7"/>
      <c r="M25" s="7"/>
      <c r="N25" s="7"/>
      <c r="O25" s="24"/>
      <c r="Q25" s="7" t="s">
        <v>183</v>
      </c>
    </row>
    <row r="26" spans="1:17" x14ac:dyDescent="0.25">
      <c r="A26" s="8">
        <v>102</v>
      </c>
      <c r="B26" s="9" t="s">
        <v>184</v>
      </c>
      <c r="C26" s="10" t="s">
        <v>178</v>
      </c>
      <c r="D26" s="11" t="s">
        <v>185</v>
      </c>
      <c r="E26" s="70" t="s">
        <v>328</v>
      </c>
      <c r="F26" s="82">
        <f t="shared" si="0"/>
        <v>8</v>
      </c>
      <c r="G26" s="12">
        <v>174</v>
      </c>
      <c r="H26" s="23"/>
      <c r="I26" s="14"/>
      <c r="J26" s="7"/>
      <c r="K26" s="15"/>
      <c r="L26" s="7"/>
      <c r="M26" s="7"/>
      <c r="N26" s="7"/>
      <c r="O26" s="24"/>
      <c r="Q26" s="7" t="s">
        <v>186</v>
      </c>
    </row>
    <row r="27" spans="1:17" x14ac:dyDescent="0.25">
      <c r="A27" s="8">
        <v>102</v>
      </c>
      <c r="B27" s="9" t="s">
        <v>187</v>
      </c>
      <c r="C27" s="10" t="s">
        <v>178</v>
      </c>
      <c r="D27" s="11" t="s">
        <v>188</v>
      </c>
      <c r="E27" s="70" t="s">
        <v>329</v>
      </c>
      <c r="F27" s="82">
        <f t="shared" si="0"/>
        <v>4</v>
      </c>
      <c r="G27" s="12">
        <v>178</v>
      </c>
      <c r="H27" s="23"/>
      <c r="I27" s="14"/>
      <c r="J27" s="7"/>
      <c r="K27" s="15"/>
      <c r="L27" s="7"/>
      <c r="M27" s="7"/>
      <c r="N27" s="7"/>
      <c r="O27" s="24"/>
      <c r="Q27" s="7" t="s">
        <v>189</v>
      </c>
    </row>
    <row r="28" spans="1:17" x14ac:dyDescent="0.25">
      <c r="A28" s="8">
        <v>102</v>
      </c>
      <c r="B28" s="9" t="s">
        <v>190</v>
      </c>
      <c r="C28" s="10" t="s">
        <v>178</v>
      </c>
      <c r="D28" s="11" t="s">
        <v>191</v>
      </c>
      <c r="E28" s="70" t="s">
        <v>329</v>
      </c>
      <c r="F28" s="82">
        <f t="shared" si="0"/>
        <v>5</v>
      </c>
      <c r="G28" s="12">
        <v>183</v>
      </c>
      <c r="H28" s="23"/>
      <c r="I28" s="14"/>
      <c r="J28" s="7"/>
      <c r="K28" s="15"/>
      <c r="L28" s="7"/>
      <c r="M28" s="7"/>
      <c r="N28" s="7"/>
      <c r="O28" s="24"/>
      <c r="Q28" s="7" t="s">
        <v>192</v>
      </c>
    </row>
    <row r="29" spans="1:17" x14ac:dyDescent="0.25">
      <c r="A29" s="8">
        <v>102</v>
      </c>
      <c r="B29" s="9" t="s">
        <v>193</v>
      </c>
      <c r="C29" s="10" t="s">
        <v>178</v>
      </c>
      <c r="D29" s="11" t="s">
        <v>191</v>
      </c>
      <c r="E29" s="70" t="s">
        <v>329</v>
      </c>
      <c r="F29" s="82">
        <f t="shared" si="0"/>
        <v>4</v>
      </c>
      <c r="G29" s="12">
        <v>187</v>
      </c>
      <c r="H29" s="23"/>
      <c r="I29" s="14"/>
      <c r="J29" s="7"/>
      <c r="K29" s="15"/>
      <c r="L29" s="7"/>
      <c r="M29" s="7"/>
      <c r="N29" s="7"/>
      <c r="O29" s="24"/>
      <c r="Q29" s="7"/>
    </row>
    <row r="30" spans="1:17" x14ac:dyDescent="0.25">
      <c r="A30" s="8">
        <v>102</v>
      </c>
      <c r="B30" s="76" t="s">
        <v>357</v>
      </c>
      <c r="C30" s="10" t="s">
        <v>178</v>
      </c>
      <c r="D30" s="11" t="s">
        <v>191</v>
      </c>
      <c r="E30" s="70" t="s">
        <v>329</v>
      </c>
      <c r="F30" s="82">
        <f t="shared" si="0"/>
        <v>2</v>
      </c>
      <c r="G30" s="77">
        <v>189</v>
      </c>
      <c r="H30" s="23"/>
      <c r="I30" s="14"/>
      <c r="J30" s="7"/>
      <c r="K30" s="15"/>
      <c r="L30" s="7"/>
      <c r="M30" s="7"/>
      <c r="N30" s="7"/>
      <c r="O30" s="24"/>
      <c r="Q30" s="7"/>
    </row>
    <row r="31" spans="1:17" x14ac:dyDescent="0.25">
      <c r="A31" s="8">
        <v>117</v>
      </c>
      <c r="B31" s="9" t="s">
        <v>194</v>
      </c>
      <c r="C31" s="10" t="s">
        <v>178</v>
      </c>
      <c r="D31" s="11" t="s">
        <v>195</v>
      </c>
      <c r="E31" s="70" t="s">
        <v>330</v>
      </c>
      <c r="F31" s="82">
        <f t="shared" si="0"/>
        <v>8</v>
      </c>
      <c r="G31" s="12">
        <v>197</v>
      </c>
      <c r="H31" s="23"/>
      <c r="I31" s="14"/>
      <c r="J31" s="7"/>
      <c r="K31" s="15"/>
      <c r="L31" s="7"/>
      <c r="M31" s="7"/>
      <c r="N31" s="7"/>
      <c r="O31" s="24"/>
      <c r="Q31" s="7" t="s">
        <v>196</v>
      </c>
    </row>
    <row r="32" spans="1:17" x14ac:dyDescent="0.25">
      <c r="A32" s="8">
        <v>117</v>
      </c>
      <c r="B32" s="9" t="s">
        <v>197</v>
      </c>
      <c r="C32" s="10" t="s">
        <v>198</v>
      </c>
      <c r="D32" s="11" t="s">
        <v>195</v>
      </c>
      <c r="E32" s="70" t="s">
        <v>332</v>
      </c>
      <c r="F32" s="82">
        <f t="shared" si="0"/>
        <v>4</v>
      </c>
      <c r="G32" s="12">
        <v>201</v>
      </c>
      <c r="H32" s="23"/>
      <c r="I32" s="14"/>
      <c r="J32" s="7"/>
      <c r="K32" s="15"/>
      <c r="L32" s="7"/>
      <c r="M32" s="7"/>
      <c r="N32" s="7"/>
      <c r="O32" s="24"/>
      <c r="Q32" s="7"/>
    </row>
    <row r="33" spans="1:17" x14ac:dyDescent="0.25">
      <c r="A33" s="8">
        <v>117</v>
      </c>
      <c r="B33" s="9" t="s">
        <v>331</v>
      </c>
      <c r="C33" s="10" t="s">
        <v>198</v>
      </c>
      <c r="D33" s="11" t="s">
        <v>199</v>
      </c>
      <c r="E33" s="70" t="s">
        <v>333</v>
      </c>
      <c r="F33" s="82">
        <f t="shared" si="0"/>
        <v>6</v>
      </c>
      <c r="G33" s="12">
        <v>207</v>
      </c>
      <c r="H33" s="23"/>
      <c r="I33" s="14"/>
      <c r="J33" s="7"/>
      <c r="K33" s="15"/>
      <c r="L33" s="7"/>
      <c r="M33" s="7"/>
      <c r="N33" s="7"/>
      <c r="O33" s="24"/>
      <c r="Q33" s="7" t="s">
        <v>200</v>
      </c>
    </row>
    <row r="34" spans="1:17" x14ac:dyDescent="0.25">
      <c r="A34" s="8">
        <v>117</v>
      </c>
      <c r="B34" s="9" t="s">
        <v>201</v>
      </c>
      <c r="C34" s="10" t="s">
        <v>198</v>
      </c>
      <c r="D34" s="11" t="s">
        <v>202</v>
      </c>
      <c r="E34" s="70" t="s">
        <v>332</v>
      </c>
      <c r="F34" s="82">
        <f t="shared" si="0"/>
        <v>19</v>
      </c>
      <c r="G34" s="12">
        <v>226</v>
      </c>
      <c r="H34" s="23"/>
      <c r="I34" s="14"/>
      <c r="J34" s="7"/>
      <c r="K34" s="15"/>
      <c r="L34" s="7"/>
      <c r="M34" s="7"/>
      <c r="N34" s="7"/>
      <c r="O34" s="24"/>
      <c r="Q34" s="7" t="s">
        <v>203</v>
      </c>
    </row>
    <row r="35" spans="1:17" x14ac:dyDescent="0.25">
      <c r="A35" s="8">
        <v>117</v>
      </c>
      <c r="B35" s="9" t="s">
        <v>206</v>
      </c>
      <c r="C35" s="10" t="s">
        <v>198</v>
      </c>
      <c r="D35" s="11" t="s">
        <v>205</v>
      </c>
      <c r="E35" s="70" t="s">
        <v>334</v>
      </c>
      <c r="F35" s="82">
        <f t="shared" si="0"/>
        <v>3</v>
      </c>
      <c r="G35" s="12">
        <v>229</v>
      </c>
      <c r="H35" s="23"/>
      <c r="I35" s="14"/>
      <c r="J35" s="7"/>
      <c r="K35" s="15"/>
      <c r="L35" s="7"/>
      <c r="M35" s="7"/>
      <c r="N35" s="7"/>
      <c r="O35" s="24"/>
      <c r="Q35" s="7" t="s">
        <v>204</v>
      </c>
    </row>
    <row r="36" spans="1:17" x14ac:dyDescent="0.25">
      <c r="A36" s="8">
        <v>117</v>
      </c>
      <c r="B36" s="9" t="s">
        <v>207</v>
      </c>
      <c r="C36" s="10" t="s">
        <v>198</v>
      </c>
      <c r="D36" s="11" t="s">
        <v>205</v>
      </c>
      <c r="E36" s="70" t="s">
        <v>335</v>
      </c>
      <c r="F36" s="82">
        <f t="shared" si="0"/>
        <v>5</v>
      </c>
      <c r="G36" s="12">
        <v>234</v>
      </c>
      <c r="H36" s="23"/>
      <c r="I36" s="14"/>
      <c r="J36" s="7"/>
      <c r="K36" s="15"/>
      <c r="L36" s="7"/>
      <c r="M36" s="7"/>
      <c r="N36" s="7"/>
      <c r="O36" s="24"/>
      <c r="Q36" s="7"/>
    </row>
    <row r="37" spans="1:17" x14ac:dyDescent="0.25">
      <c r="A37" s="8">
        <v>117</v>
      </c>
      <c r="B37" s="9" t="s">
        <v>208</v>
      </c>
      <c r="C37" s="10" t="s">
        <v>198</v>
      </c>
      <c r="D37" s="11" t="s">
        <v>209</v>
      </c>
      <c r="E37" s="70" t="s">
        <v>336</v>
      </c>
      <c r="F37" s="82">
        <f t="shared" si="0"/>
        <v>15</v>
      </c>
      <c r="G37" s="12">
        <v>249</v>
      </c>
      <c r="H37" s="23"/>
      <c r="I37" s="14"/>
      <c r="J37" s="7"/>
      <c r="K37" s="15"/>
      <c r="L37" s="7"/>
      <c r="M37" s="7"/>
      <c r="N37" s="7"/>
      <c r="O37" s="24"/>
      <c r="Q37" s="7" t="s">
        <v>210</v>
      </c>
    </row>
    <row r="38" spans="1:17" x14ac:dyDescent="0.25">
      <c r="A38" s="8">
        <v>117</v>
      </c>
      <c r="B38" s="9" t="s">
        <v>212</v>
      </c>
      <c r="C38" s="10" t="s">
        <v>211</v>
      </c>
      <c r="D38" s="11" t="s">
        <v>213</v>
      </c>
      <c r="E38" s="70" t="s">
        <v>337</v>
      </c>
      <c r="F38" s="82">
        <f t="shared" si="0"/>
        <v>10</v>
      </c>
      <c r="G38" s="12">
        <v>259</v>
      </c>
      <c r="H38" s="23"/>
      <c r="I38" s="14"/>
      <c r="J38" s="7"/>
      <c r="K38" s="15"/>
      <c r="L38" s="7"/>
      <c r="M38" s="7"/>
      <c r="N38" s="7"/>
      <c r="O38" s="24"/>
      <c r="Q38" s="7" t="s">
        <v>214</v>
      </c>
    </row>
    <row r="39" spans="1:17" x14ac:dyDescent="0.25">
      <c r="A39" s="8">
        <v>117</v>
      </c>
      <c r="B39" s="9" t="s">
        <v>215</v>
      </c>
      <c r="C39" s="10" t="s">
        <v>211</v>
      </c>
      <c r="D39" s="11" t="s">
        <v>213</v>
      </c>
      <c r="E39" s="70" t="s">
        <v>338</v>
      </c>
      <c r="F39" s="82">
        <f t="shared" si="0"/>
        <v>10</v>
      </c>
      <c r="G39" s="12">
        <v>269</v>
      </c>
      <c r="H39" s="23"/>
      <c r="I39" s="14"/>
      <c r="J39" s="7"/>
      <c r="K39" s="15"/>
      <c r="L39" s="7"/>
      <c r="M39" s="7"/>
      <c r="N39" s="7"/>
      <c r="O39" s="24"/>
      <c r="Q39" s="7"/>
    </row>
    <row r="40" spans="1:17" x14ac:dyDescent="0.25">
      <c r="A40" s="8">
        <v>117</v>
      </c>
      <c r="B40" s="56" t="s">
        <v>216</v>
      </c>
      <c r="C40" s="10" t="s">
        <v>211</v>
      </c>
      <c r="D40" s="11" t="s">
        <v>213</v>
      </c>
      <c r="E40" s="70" t="s">
        <v>218</v>
      </c>
      <c r="F40" s="82">
        <f t="shared" si="0"/>
        <v>8</v>
      </c>
      <c r="G40" s="12">
        <v>277</v>
      </c>
      <c r="H40" s="23"/>
      <c r="I40" s="74">
        <v>1001</v>
      </c>
      <c r="J40" s="7"/>
      <c r="K40" s="15"/>
      <c r="L40" s="7"/>
      <c r="M40" s="7"/>
      <c r="N40" s="7"/>
      <c r="O40" s="24"/>
      <c r="Q40" s="7"/>
    </row>
    <row r="41" spans="1:17" x14ac:dyDescent="0.25">
      <c r="A41" s="8">
        <v>117</v>
      </c>
      <c r="B41" s="9" t="s">
        <v>217</v>
      </c>
      <c r="C41" s="10" t="s">
        <v>211</v>
      </c>
      <c r="D41" s="11" t="s">
        <v>218</v>
      </c>
      <c r="E41" s="70" t="s">
        <v>339</v>
      </c>
      <c r="F41" s="82">
        <f t="shared" si="0"/>
        <v>8</v>
      </c>
      <c r="G41" s="12">
        <v>285</v>
      </c>
      <c r="H41" s="23"/>
      <c r="I41" s="14"/>
      <c r="J41" s="7"/>
      <c r="K41" s="15"/>
      <c r="L41" s="7"/>
      <c r="M41" s="7"/>
      <c r="N41" s="7"/>
      <c r="O41" s="24"/>
      <c r="Q41" s="7" t="s">
        <v>219</v>
      </c>
    </row>
    <row r="42" spans="1:17" x14ac:dyDescent="0.25">
      <c r="A42" s="8">
        <v>130</v>
      </c>
      <c r="B42" s="9" t="s">
        <v>220</v>
      </c>
      <c r="C42" s="10" t="s">
        <v>211</v>
      </c>
      <c r="D42" s="11" t="s">
        <v>218</v>
      </c>
      <c r="E42" s="70" t="s">
        <v>339</v>
      </c>
      <c r="F42" s="82">
        <f t="shared" si="0"/>
        <v>10</v>
      </c>
      <c r="G42" s="12">
        <v>295</v>
      </c>
      <c r="H42" s="23"/>
      <c r="I42" s="14"/>
      <c r="J42" s="7"/>
      <c r="K42" s="15"/>
      <c r="L42" s="7"/>
      <c r="M42" s="7"/>
      <c r="N42" s="7"/>
      <c r="O42" s="24"/>
      <c r="Q42" s="7"/>
    </row>
    <row r="43" spans="1:17" x14ac:dyDescent="0.25">
      <c r="A43" s="8">
        <v>130</v>
      </c>
      <c r="B43" s="56" t="s">
        <v>221</v>
      </c>
      <c r="C43" s="10" t="s">
        <v>222</v>
      </c>
      <c r="D43" s="11" t="s">
        <v>218</v>
      </c>
      <c r="E43" s="70" t="s">
        <v>340</v>
      </c>
      <c r="F43" s="82">
        <f t="shared" si="0"/>
        <v>12</v>
      </c>
      <c r="G43" s="12">
        <v>307</v>
      </c>
      <c r="H43" s="23"/>
      <c r="I43" s="74">
        <v>1388</v>
      </c>
      <c r="J43" s="7"/>
      <c r="K43" s="15" t="s">
        <v>320</v>
      </c>
      <c r="M43" s="7"/>
      <c r="N43" s="7"/>
      <c r="O43" s="24"/>
      <c r="Q43" s="7"/>
    </row>
    <row r="44" spans="1:17" x14ac:dyDescent="0.25">
      <c r="A44" s="8">
        <v>130</v>
      </c>
      <c r="B44" s="9" t="s">
        <v>223</v>
      </c>
      <c r="C44" s="10" t="s">
        <v>224</v>
      </c>
      <c r="D44" s="11" t="s">
        <v>225</v>
      </c>
      <c r="E44" s="70" t="s">
        <v>341</v>
      </c>
      <c r="F44" s="82">
        <f t="shared" si="0"/>
        <v>17</v>
      </c>
      <c r="G44" s="12">
        <v>324</v>
      </c>
      <c r="H44" s="23"/>
      <c r="I44" s="14"/>
      <c r="J44" s="7"/>
      <c r="K44" s="15"/>
      <c r="L44" s="7"/>
      <c r="M44" s="7"/>
      <c r="N44" s="7"/>
      <c r="O44" s="24"/>
      <c r="Q44" s="7" t="s">
        <v>226</v>
      </c>
    </row>
    <row r="45" spans="1:17" x14ac:dyDescent="0.25">
      <c r="A45" s="8">
        <v>130</v>
      </c>
      <c r="B45" s="56" t="s">
        <v>227</v>
      </c>
      <c r="C45" s="10" t="s">
        <v>224</v>
      </c>
      <c r="D45" s="11" t="s">
        <v>225</v>
      </c>
      <c r="E45" s="70" t="s">
        <v>341</v>
      </c>
      <c r="F45" s="82">
        <f t="shared" si="0"/>
        <v>8</v>
      </c>
      <c r="G45" s="12">
        <v>332</v>
      </c>
      <c r="H45" s="23"/>
      <c r="I45" s="74">
        <v>821</v>
      </c>
      <c r="J45" s="7"/>
      <c r="K45" s="15"/>
      <c r="L45" s="7"/>
      <c r="M45" s="7"/>
      <c r="N45" s="7"/>
      <c r="O45" s="24"/>
      <c r="Q45" s="7"/>
    </row>
    <row r="46" spans="1:17" x14ac:dyDescent="0.25">
      <c r="A46" s="8">
        <v>130</v>
      </c>
      <c r="B46" s="9" t="s">
        <v>228</v>
      </c>
      <c r="C46" s="10" t="s">
        <v>224</v>
      </c>
      <c r="D46" s="11" t="s">
        <v>225</v>
      </c>
      <c r="E46" s="70" t="s">
        <v>340</v>
      </c>
      <c r="F46" s="82">
        <f t="shared" si="0"/>
        <v>5</v>
      </c>
      <c r="G46" s="12">
        <v>337</v>
      </c>
      <c r="H46" s="23"/>
      <c r="I46" s="14"/>
      <c r="J46" s="7"/>
      <c r="K46" s="15"/>
      <c r="L46" s="7"/>
      <c r="M46" s="7"/>
      <c r="N46" s="7"/>
      <c r="O46" s="24"/>
      <c r="Q46" s="7"/>
    </row>
    <row r="47" spans="1:17" x14ac:dyDescent="0.25">
      <c r="A47" s="8">
        <v>130</v>
      </c>
      <c r="B47" s="9" t="s">
        <v>232</v>
      </c>
      <c r="C47" s="10" t="s">
        <v>224</v>
      </c>
      <c r="D47" s="11" t="s">
        <v>229</v>
      </c>
      <c r="E47" s="70" t="s">
        <v>342</v>
      </c>
      <c r="F47" s="82">
        <f t="shared" si="0"/>
        <v>16</v>
      </c>
      <c r="G47" s="12">
        <v>353</v>
      </c>
      <c r="H47" s="23"/>
      <c r="I47" s="14"/>
      <c r="J47" s="7"/>
      <c r="K47" s="15"/>
      <c r="L47" s="7"/>
      <c r="M47" s="7"/>
      <c r="N47" s="7"/>
      <c r="O47" s="24"/>
      <c r="Q47" s="7" t="s">
        <v>230</v>
      </c>
    </row>
    <row r="48" spans="1:17" x14ac:dyDescent="0.25">
      <c r="A48" s="8">
        <v>130</v>
      </c>
      <c r="B48" s="9" t="s">
        <v>231</v>
      </c>
      <c r="C48" s="10" t="s">
        <v>224</v>
      </c>
      <c r="D48" s="11" t="s">
        <v>225</v>
      </c>
      <c r="E48" s="70" t="s">
        <v>343</v>
      </c>
      <c r="F48" s="82">
        <f t="shared" si="0"/>
        <v>7</v>
      </c>
      <c r="G48" s="12">
        <v>360</v>
      </c>
      <c r="H48" s="23"/>
      <c r="I48" s="14"/>
      <c r="J48" s="7"/>
      <c r="K48" s="15"/>
      <c r="L48" s="7"/>
      <c r="M48" s="7"/>
      <c r="N48" s="7"/>
      <c r="O48" s="24"/>
      <c r="Q48" s="7" t="s">
        <v>226</v>
      </c>
    </row>
    <row r="49" spans="1:17" x14ac:dyDescent="0.25">
      <c r="A49" s="8">
        <v>130</v>
      </c>
      <c r="B49" s="9" t="s">
        <v>233</v>
      </c>
      <c r="C49" s="10" t="s">
        <v>234</v>
      </c>
      <c r="D49" s="11" t="s">
        <v>225</v>
      </c>
      <c r="E49" s="70" t="s">
        <v>343</v>
      </c>
      <c r="F49" s="82">
        <f t="shared" si="0"/>
        <v>16</v>
      </c>
      <c r="G49" s="12">
        <v>376</v>
      </c>
      <c r="H49" s="23"/>
      <c r="I49" s="14"/>
      <c r="J49" s="7"/>
      <c r="K49" s="15"/>
      <c r="L49" s="7"/>
      <c r="M49" s="7"/>
      <c r="N49" s="7"/>
      <c r="O49" s="24"/>
      <c r="Q49" s="7"/>
    </row>
    <row r="50" spans="1:17" x14ac:dyDescent="0.25">
      <c r="A50" s="8">
        <v>131</v>
      </c>
      <c r="B50" s="9" t="s">
        <v>344</v>
      </c>
      <c r="C50" s="10" t="s">
        <v>236</v>
      </c>
      <c r="D50" s="11"/>
      <c r="E50" s="70" t="s">
        <v>345</v>
      </c>
      <c r="F50" s="82">
        <f t="shared" si="0"/>
        <v>3</v>
      </c>
      <c r="G50" s="12">
        <v>379</v>
      </c>
      <c r="H50" s="23"/>
      <c r="I50" s="14"/>
      <c r="J50" s="7"/>
      <c r="K50" s="15"/>
      <c r="L50" s="7"/>
      <c r="M50" s="7"/>
      <c r="N50" s="7"/>
      <c r="O50" s="24"/>
      <c r="Q50" s="7"/>
    </row>
    <row r="51" spans="1:17" x14ac:dyDescent="0.25">
      <c r="A51" s="8">
        <v>131</v>
      </c>
      <c r="B51" s="9" t="s">
        <v>235</v>
      </c>
      <c r="C51" s="10" t="s">
        <v>236</v>
      </c>
      <c r="D51" s="11"/>
      <c r="E51" s="70" t="s">
        <v>346</v>
      </c>
      <c r="F51" s="82">
        <f t="shared" si="0"/>
        <v>1</v>
      </c>
      <c r="G51" s="12">
        <v>380</v>
      </c>
      <c r="H51" s="23"/>
      <c r="I51" s="14"/>
      <c r="J51" s="7"/>
      <c r="K51" s="15"/>
      <c r="L51" s="7"/>
      <c r="M51" s="7"/>
      <c r="N51" s="7"/>
      <c r="O51" s="24"/>
      <c r="Q51" s="7"/>
    </row>
    <row r="52" spans="1:17" x14ac:dyDescent="0.25">
      <c r="A52" s="8">
        <v>139</v>
      </c>
      <c r="B52" s="9" t="s">
        <v>237</v>
      </c>
      <c r="C52" s="10" t="s">
        <v>236</v>
      </c>
      <c r="D52" s="11"/>
      <c r="E52" s="70" t="s">
        <v>343</v>
      </c>
      <c r="F52" s="82">
        <f t="shared" si="0"/>
        <v>4</v>
      </c>
      <c r="G52" s="12">
        <v>384</v>
      </c>
      <c r="H52" s="23"/>
      <c r="I52" s="14"/>
      <c r="J52" s="7"/>
      <c r="K52" s="15"/>
      <c r="L52" s="7"/>
      <c r="M52" s="7"/>
      <c r="N52" s="7"/>
      <c r="O52" s="24"/>
      <c r="Q52" s="7"/>
    </row>
    <row r="53" spans="1:17" x14ac:dyDescent="0.25">
      <c r="A53" s="8">
        <v>139</v>
      </c>
      <c r="B53" s="9" t="s">
        <v>238</v>
      </c>
      <c r="C53" s="10" t="s">
        <v>236</v>
      </c>
      <c r="D53" s="11" t="s">
        <v>239</v>
      </c>
      <c r="E53" s="70" t="s">
        <v>343</v>
      </c>
      <c r="F53" s="82">
        <f t="shared" si="0"/>
        <v>1</v>
      </c>
      <c r="G53" s="12">
        <v>385</v>
      </c>
      <c r="H53" s="23"/>
      <c r="I53" s="14"/>
      <c r="J53" s="7"/>
      <c r="K53" s="15"/>
      <c r="L53" s="7"/>
      <c r="M53" s="7"/>
      <c r="N53" s="7"/>
      <c r="O53" s="24"/>
      <c r="Q53" s="7" t="s">
        <v>240</v>
      </c>
    </row>
    <row r="54" spans="1:17" x14ac:dyDescent="0.25">
      <c r="A54" s="8">
        <v>139</v>
      </c>
      <c r="B54" s="76" t="s">
        <v>358</v>
      </c>
      <c r="C54" s="10" t="s">
        <v>236</v>
      </c>
      <c r="D54" s="11" t="s">
        <v>239</v>
      </c>
      <c r="E54" s="70" t="s">
        <v>343</v>
      </c>
      <c r="F54" s="82">
        <f t="shared" si="0"/>
        <v>2</v>
      </c>
      <c r="G54" s="77">
        <v>387</v>
      </c>
      <c r="H54" s="23"/>
      <c r="I54" s="14"/>
      <c r="J54" s="7"/>
      <c r="K54" s="15"/>
      <c r="L54" s="7"/>
      <c r="M54" s="7"/>
      <c r="N54" s="7"/>
      <c r="O54" s="24"/>
      <c r="Q54" s="7"/>
    </row>
    <row r="55" spans="1:17" x14ac:dyDescent="0.25">
      <c r="A55" s="8">
        <v>139</v>
      </c>
      <c r="B55" s="9" t="s">
        <v>359</v>
      </c>
      <c r="C55" s="10" t="s">
        <v>236</v>
      </c>
      <c r="D55" s="11" t="s">
        <v>239</v>
      </c>
      <c r="E55" s="70" t="s">
        <v>343</v>
      </c>
      <c r="F55" s="82">
        <f t="shared" si="0"/>
        <v>3</v>
      </c>
      <c r="G55" s="12">
        <v>390</v>
      </c>
      <c r="H55" s="23"/>
      <c r="I55" s="14"/>
      <c r="J55" s="7"/>
      <c r="K55" s="15"/>
      <c r="L55" s="7"/>
      <c r="M55" s="7"/>
      <c r="N55" s="7"/>
      <c r="O55" s="24"/>
      <c r="Q55" s="7"/>
    </row>
    <row r="56" spans="1:17" ht="19.5" customHeight="1" x14ac:dyDescent="0.25">
      <c r="A56" s="8">
        <v>139</v>
      </c>
      <c r="B56" s="9" t="s">
        <v>360</v>
      </c>
      <c r="C56" s="10" t="s">
        <v>236</v>
      </c>
      <c r="D56" s="78" t="s">
        <v>361</v>
      </c>
      <c r="E56" s="70" t="s">
        <v>343</v>
      </c>
      <c r="F56" s="82">
        <f t="shared" si="0"/>
        <v>3</v>
      </c>
      <c r="G56" s="12">
        <v>393</v>
      </c>
      <c r="H56" s="23"/>
      <c r="I56" s="14"/>
      <c r="J56" s="7"/>
      <c r="K56" s="15"/>
      <c r="L56" s="7"/>
      <c r="M56" s="7"/>
      <c r="N56" s="7"/>
      <c r="O56" s="24"/>
      <c r="Q56" s="7" t="s">
        <v>361</v>
      </c>
    </row>
    <row r="57" spans="1:17" x14ac:dyDescent="0.25">
      <c r="A57" s="8">
        <v>139</v>
      </c>
      <c r="B57" s="9" t="s">
        <v>362</v>
      </c>
      <c r="C57" s="10" t="s">
        <v>236</v>
      </c>
      <c r="D57" s="11" t="s">
        <v>11</v>
      </c>
      <c r="E57" s="70" t="s">
        <v>347</v>
      </c>
      <c r="F57" s="82">
        <f t="shared" si="0"/>
        <v>4</v>
      </c>
      <c r="G57" s="12">
        <v>397</v>
      </c>
      <c r="H57" s="23"/>
      <c r="I57" s="14"/>
      <c r="J57" s="7"/>
      <c r="K57" s="15"/>
      <c r="L57" s="7"/>
      <c r="M57" s="7"/>
      <c r="N57" s="7"/>
      <c r="O57" s="24"/>
      <c r="Q57" s="7" t="s">
        <v>12</v>
      </c>
    </row>
    <row r="58" spans="1:17" x14ac:dyDescent="0.25">
      <c r="A58" s="8">
        <v>139</v>
      </c>
      <c r="B58" s="9" t="s">
        <v>241</v>
      </c>
      <c r="C58" s="10" t="s">
        <v>236</v>
      </c>
      <c r="D58" s="11" t="s">
        <v>11</v>
      </c>
      <c r="E58" s="70" t="s">
        <v>347</v>
      </c>
      <c r="F58" s="82">
        <f t="shared" si="0"/>
        <v>4</v>
      </c>
      <c r="G58" s="12">
        <v>401</v>
      </c>
      <c r="H58" s="23"/>
      <c r="I58" s="14"/>
      <c r="J58" s="7"/>
      <c r="K58" s="15"/>
      <c r="L58" s="7"/>
      <c r="M58" s="7"/>
      <c r="N58" s="7"/>
      <c r="O58" s="24"/>
      <c r="Q58" s="7"/>
    </row>
    <row r="59" spans="1:17" x14ac:dyDescent="0.25">
      <c r="A59" s="8">
        <v>139</v>
      </c>
      <c r="B59" s="9" t="s">
        <v>243</v>
      </c>
      <c r="C59" s="10" t="s">
        <v>236</v>
      </c>
      <c r="D59" s="11" t="s">
        <v>244</v>
      </c>
      <c r="E59" s="70" t="s">
        <v>348</v>
      </c>
      <c r="F59" s="82">
        <f t="shared" si="0"/>
        <v>4</v>
      </c>
      <c r="G59" s="12">
        <v>405</v>
      </c>
      <c r="H59" s="23"/>
      <c r="I59" s="14"/>
      <c r="J59" s="7"/>
      <c r="K59" s="15"/>
      <c r="L59" s="7"/>
      <c r="M59" s="7"/>
      <c r="N59" s="7"/>
      <c r="O59" s="24"/>
      <c r="Q59" s="7" t="s">
        <v>245</v>
      </c>
    </row>
    <row r="60" spans="1:17" x14ac:dyDescent="0.25">
      <c r="A60" s="8">
        <v>139</v>
      </c>
      <c r="B60" s="9" t="s">
        <v>246</v>
      </c>
      <c r="C60" s="10" t="s">
        <v>236</v>
      </c>
      <c r="D60" s="11" t="s">
        <v>244</v>
      </c>
      <c r="E60" s="70" t="s">
        <v>349</v>
      </c>
      <c r="F60" s="82">
        <f t="shared" si="0"/>
        <v>5</v>
      </c>
      <c r="G60" s="12">
        <v>410</v>
      </c>
      <c r="H60" s="23"/>
      <c r="I60" s="14"/>
      <c r="J60" s="7"/>
      <c r="K60" s="15"/>
      <c r="L60" s="7"/>
      <c r="M60" s="7"/>
      <c r="N60" s="7"/>
      <c r="O60" s="24"/>
      <c r="Q60" s="7"/>
    </row>
    <row r="61" spans="1:17" x14ac:dyDescent="0.25">
      <c r="A61" s="8">
        <v>139</v>
      </c>
      <c r="B61" s="9" t="s">
        <v>247</v>
      </c>
      <c r="C61" s="10" t="s">
        <v>236</v>
      </c>
      <c r="D61" s="11" t="s">
        <v>248</v>
      </c>
      <c r="E61" s="70" t="s">
        <v>347</v>
      </c>
      <c r="F61" s="82">
        <f t="shared" si="0"/>
        <v>5</v>
      </c>
      <c r="G61" s="12">
        <v>415</v>
      </c>
      <c r="H61" s="23"/>
      <c r="I61" s="14"/>
      <c r="J61" s="7"/>
      <c r="K61" s="15"/>
      <c r="L61" s="7"/>
      <c r="M61" s="7"/>
      <c r="N61" s="7"/>
      <c r="O61" s="24"/>
      <c r="Q61" s="7" t="s">
        <v>249</v>
      </c>
    </row>
    <row r="62" spans="1:17" x14ac:dyDescent="0.25">
      <c r="A62" s="8">
        <v>139</v>
      </c>
      <c r="B62" s="9" t="s">
        <v>250</v>
      </c>
      <c r="C62" s="10" t="s">
        <v>236</v>
      </c>
      <c r="D62" s="11" t="s">
        <v>248</v>
      </c>
      <c r="E62" s="70" t="s">
        <v>347</v>
      </c>
      <c r="F62" s="82">
        <f t="shared" si="0"/>
        <v>11</v>
      </c>
      <c r="G62" s="12">
        <v>426</v>
      </c>
      <c r="H62" s="23"/>
      <c r="I62" s="14"/>
      <c r="J62" s="7"/>
      <c r="K62" s="15"/>
      <c r="L62" s="7"/>
      <c r="M62" s="7"/>
      <c r="N62" s="7"/>
      <c r="O62" s="24"/>
      <c r="Q62" s="7"/>
    </row>
    <row r="63" spans="1:17" x14ac:dyDescent="0.25">
      <c r="A63" s="8">
        <v>139</v>
      </c>
      <c r="B63" s="9" t="s">
        <v>251</v>
      </c>
      <c r="C63" s="10" t="s">
        <v>1</v>
      </c>
      <c r="D63" s="11" t="s">
        <v>248</v>
      </c>
      <c r="E63" s="70" t="s">
        <v>347</v>
      </c>
      <c r="F63" s="82">
        <f t="shared" si="0"/>
        <v>20</v>
      </c>
      <c r="G63" s="12">
        <v>446</v>
      </c>
      <c r="H63" s="23"/>
      <c r="I63" s="14"/>
      <c r="J63" s="7"/>
      <c r="K63" s="15"/>
      <c r="L63" s="7"/>
      <c r="M63" s="7"/>
      <c r="N63" s="7"/>
      <c r="O63" s="24"/>
      <c r="Q63" s="7"/>
    </row>
    <row r="64" spans="1:17" x14ac:dyDescent="0.25">
      <c r="A64" s="8">
        <v>149</v>
      </c>
      <c r="B64" s="9" t="s">
        <v>252</v>
      </c>
      <c r="C64" s="10" t="s">
        <v>1</v>
      </c>
      <c r="D64" s="11" t="s">
        <v>248</v>
      </c>
      <c r="E64" s="70" t="s">
        <v>347</v>
      </c>
      <c r="F64" s="82">
        <f t="shared" si="0"/>
        <v>11</v>
      </c>
      <c r="G64" s="12">
        <v>457</v>
      </c>
      <c r="H64" s="23"/>
      <c r="I64" s="14"/>
      <c r="J64" s="7"/>
      <c r="K64" s="15"/>
      <c r="L64" s="7"/>
      <c r="M64" s="7"/>
      <c r="N64" s="7"/>
      <c r="O64" s="24"/>
      <c r="Q64" s="7"/>
    </row>
    <row r="65" spans="1:17" ht="15.75" x14ac:dyDescent="0.25">
      <c r="A65" s="1">
        <v>149</v>
      </c>
      <c r="B65" s="2" t="s">
        <v>0</v>
      </c>
      <c r="C65" s="3" t="s">
        <v>1</v>
      </c>
      <c r="D65" s="3"/>
      <c r="E65" s="69"/>
      <c r="F65" s="83">
        <f t="shared" si="0"/>
        <v>10</v>
      </c>
      <c r="G65" s="4">
        <v>467</v>
      </c>
      <c r="H65" s="4"/>
      <c r="I65" s="2"/>
      <c r="J65" s="5"/>
      <c r="K65" s="6"/>
      <c r="L65" s="5"/>
      <c r="M65" s="5"/>
      <c r="N65" s="5"/>
      <c r="O65" s="24"/>
      <c r="Q65" s="7"/>
    </row>
    <row r="66" spans="1:17" x14ac:dyDescent="0.25">
      <c r="A66" s="8"/>
      <c r="B66" s="9"/>
      <c r="C66" s="10"/>
      <c r="D66" s="11"/>
      <c r="E66" s="70"/>
      <c r="F66" s="9"/>
      <c r="G66" s="12"/>
      <c r="H66" s="23"/>
      <c r="I66" s="14"/>
      <c r="J66" s="7"/>
      <c r="K66" s="15"/>
      <c r="L66" s="7"/>
      <c r="M66" s="7"/>
      <c r="N66" s="7"/>
      <c r="O66" s="24"/>
      <c r="Q66" s="7"/>
    </row>
    <row r="67" spans="1:17" x14ac:dyDescent="0.25">
      <c r="A67" s="8"/>
      <c r="B67" s="9"/>
      <c r="C67" s="10"/>
      <c r="D67" s="11"/>
      <c r="E67" s="70"/>
      <c r="F67" s="9"/>
      <c r="G67" s="12"/>
      <c r="H67" s="23"/>
      <c r="I67" s="14"/>
      <c r="J67" s="7"/>
      <c r="K67" s="15"/>
      <c r="L67" s="7"/>
      <c r="M67" s="7"/>
      <c r="N67" s="7"/>
      <c r="O67" s="24"/>
      <c r="Q67" s="7"/>
    </row>
    <row r="68" spans="1:17" ht="15.75" x14ac:dyDescent="0.25">
      <c r="A68" s="1">
        <v>149</v>
      </c>
      <c r="B68" s="2" t="s">
        <v>0</v>
      </c>
      <c r="C68" s="3" t="s">
        <v>1</v>
      </c>
      <c r="D68" s="3" t="s">
        <v>2</v>
      </c>
      <c r="E68" s="69"/>
      <c r="F68" s="2"/>
      <c r="G68" s="4">
        <v>0</v>
      </c>
      <c r="H68" s="4">
        <f>G65</f>
        <v>467</v>
      </c>
      <c r="I68" s="2"/>
      <c r="J68" s="5"/>
      <c r="K68" s="6" t="s">
        <v>3</v>
      </c>
      <c r="L68" s="5"/>
      <c r="M68" s="5"/>
      <c r="N68" s="5"/>
      <c r="O68" s="24"/>
      <c r="P68" s="62"/>
      <c r="Q68" s="7" t="s">
        <v>253</v>
      </c>
    </row>
    <row r="69" spans="1:17" ht="15.75" x14ac:dyDescent="0.25">
      <c r="A69" s="8">
        <v>149</v>
      </c>
      <c r="B69" s="76" t="s">
        <v>366</v>
      </c>
      <c r="C69" s="10" t="s">
        <v>1</v>
      </c>
      <c r="D69" s="10" t="s">
        <v>367</v>
      </c>
      <c r="E69" s="79"/>
      <c r="F69" s="82">
        <f t="shared" ref="F69:F121" si="1">G69-G68</f>
        <v>3</v>
      </c>
      <c r="G69" s="77">
        <v>3</v>
      </c>
      <c r="H69" s="12">
        <f>H$68+G69</f>
        <v>470</v>
      </c>
      <c r="I69" s="9"/>
      <c r="J69" s="53"/>
      <c r="K69" s="34"/>
      <c r="L69" s="5"/>
      <c r="M69" s="5"/>
      <c r="N69" s="5"/>
      <c r="O69" s="24"/>
      <c r="P69" s="62"/>
      <c r="Q69" s="7"/>
    </row>
    <row r="70" spans="1:17" x14ac:dyDescent="0.25">
      <c r="A70" s="8">
        <v>149</v>
      </c>
      <c r="B70" s="9" t="s">
        <v>4</v>
      </c>
      <c r="C70" s="10" t="s">
        <v>1</v>
      </c>
      <c r="D70" s="11" t="s">
        <v>5</v>
      </c>
      <c r="E70" s="70"/>
      <c r="F70" s="82">
        <f t="shared" si="1"/>
        <v>2</v>
      </c>
      <c r="G70" s="12">
        <v>5</v>
      </c>
      <c r="H70" s="23">
        <f t="shared" ref="H70:H121" si="2">H$68+G70</f>
        <v>472</v>
      </c>
      <c r="I70" s="14"/>
      <c r="J70" s="7"/>
      <c r="K70" s="15"/>
      <c r="L70" s="7"/>
      <c r="M70" s="7"/>
      <c r="N70" s="7"/>
      <c r="O70" s="24"/>
      <c r="Q70" t="s">
        <v>6</v>
      </c>
    </row>
    <row r="71" spans="1:17" x14ac:dyDescent="0.25">
      <c r="A71" s="8">
        <v>149</v>
      </c>
      <c r="B71" s="9" t="s">
        <v>7</v>
      </c>
      <c r="C71" s="10" t="s">
        <v>1</v>
      </c>
      <c r="D71" s="11" t="s">
        <v>8</v>
      </c>
      <c r="E71" s="70"/>
      <c r="F71" s="82">
        <f t="shared" si="1"/>
        <v>3</v>
      </c>
      <c r="G71" s="12">
        <v>8</v>
      </c>
      <c r="H71" s="23">
        <f t="shared" si="2"/>
        <v>475</v>
      </c>
      <c r="I71" s="14"/>
      <c r="J71" s="7"/>
      <c r="K71" s="15"/>
      <c r="L71" s="7"/>
      <c r="M71" s="7"/>
      <c r="N71" s="7"/>
      <c r="O71" s="24"/>
      <c r="Q71" s="7" t="s">
        <v>9</v>
      </c>
    </row>
    <row r="72" spans="1:17" x14ac:dyDescent="0.25">
      <c r="A72" s="8">
        <v>149</v>
      </c>
      <c r="B72" s="9" t="s">
        <v>10</v>
      </c>
      <c r="C72" s="10" t="s">
        <v>1</v>
      </c>
      <c r="D72" s="11" t="s">
        <v>11</v>
      </c>
      <c r="E72" s="70"/>
      <c r="F72" s="82">
        <f t="shared" si="1"/>
        <v>2</v>
      </c>
      <c r="G72" s="12">
        <v>10</v>
      </c>
      <c r="H72" s="23">
        <f t="shared" si="2"/>
        <v>477</v>
      </c>
      <c r="I72" s="14"/>
      <c r="J72" s="7"/>
      <c r="K72" s="15"/>
      <c r="L72" s="7"/>
      <c r="M72" s="7"/>
      <c r="N72" s="7"/>
      <c r="Q72" s="7" t="s">
        <v>242</v>
      </c>
    </row>
    <row r="73" spans="1:17" x14ac:dyDescent="0.25">
      <c r="A73" s="8">
        <v>149</v>
      </c>
      <c r="B73" s="9" t="s">
        <v>13</v>
      </c>
      <c r="C73" s="10" t="s">
        <v>1</v>
      </c>
      <c r="D73" s="11" t="s">
        <v>11</v>
      </c>
      <c r="E73" s="70"/>
      <c r="F73" s="82">
        <f t="shared" si="1"/>
        <v>8</v>
      </c>
      <c r="G73" s="12">
        <v>18</v>
      </c>
      <c r="H73" s="23">
        <f t="shared" si="2"/>
        <v>485</v>
      </c>
      <c r="I73" s="14"/>
      <c r="J73" s="7"/>
      <c r="L73" s="7"/>
      <c r="M73" s="7"/>
      <c r="N73" s="7"/>
      <c r="Q73" s="7"/>
    </row>
    <row r="74" spans="1:17" x14ac:dyDescent="0.25">
      <c r="A74" s="8">
        <v>149</v>
      </c>
      <c r="B74" s="9" t="s">
        <v>15</v>
      </c>
      <c r="C74" s="10" t="s">
        <v>1</v>
      </c>
      <c r="D74" s="11" t="s">
        <v>16</v>
      </c>
      <c r="E74" s="70"/>
      <c r="F74" s="82">
        <f t="shared" si="1"/>
        <v>10</v>
      </c>
      <c r="G74" s="12">
        <v>28</v>
      </c>
      <c r="H74" s="23">
        <f t="shared" si="2"/>
        <v>495</v>
      </c>
      <c r="I74" s="14"/>
      <c r="J74" s="7"/>
      <c r="K74" s="15" t="s">
        <v>14</v>
      </c>
      <c r="L74" s="7"/>
      <c r="M74" s="7"/>
      <c r="N74" s="7"/>
      <c r="Q74" s="7" t="s">
        <v>17</v>
      </c>
    </row>
    <row r="75" spans="1:17" x14ac:dyDescent="0.25">
      <c r="A75" s="8">
        <v>150</v>
      </c>
      <c r="B75" s="9" t="s">
        <v>18</v>
      </c>
      <c r="C75" s="10" t="s">
        <v>1</v>
      </c>
      <c r="D75" s="11" t="s">
        <v>16</v>
      </c>
      <c r="E75" s="70"/>
      <c r="F75" s="82">
        <f t="shared" si="1"/>
        <v>8</v>
      </c>
      <c r="G75" s="12">
        <v>36</v>
      </c>
      <c r="H75" s="23">
        <f t="shared" si="2"/>
        <v>503</v>
      </c>
      <c r="I75" s="14"/>
      <c r="J75" s="7"/>
      <c r="K75" s="15"/>
      <c r="L75" s="7"/>
      <c r="M75" s="7"/>
      <c r="N75" s="7"/>
      <c r="Q75" s="7"/>
    </row>
    <row r="76" spans="1:17" x14ac:dyDescent="0.25">
      <c r="A76" s="8">
        <v>150</v>
      </c>
      <c r="B76" s="9" t="s">
        <v>19</v>
      </c>
      <c r="C76" s="10" t="s">
        <v>1</v>
      </c>
      <c r="D76" s="11" t="s">
        <v>20</v>
      </c>
      <c r="E76" s="70"/>
      <c r="F76" s="82">
        <f t="shared" si="1"/>
        <v>10</v>
      </c>
      <c r="G76" s="12">
        <v>46</v>
      </c>
      <c r="H76" s="23">
        <f t="shared" si="2"/>
        <v>513</v>
      </c>
      <c r="I76" s="14"/>
      <c r="J76" s="7"/>
      <c r="K76" s="15"/>
      <c r="L76" s="7"/>
      <c r="M76" s="7"/>
      <c r="N76" s="7"/>
      <c r="Q76" s="7" t="s">
        <v>21</v>
      </c>
    </row>
    <row r="77" spans="1:17" x14ac:dyDescent="0.25">
      <c r="A77" s="8">
        <v>150</v>
      </c>
      <c r="B77" s="9" t="s">
        <v>22</v>
      </c>
      <c r="C77" s="10" t="s">
        <v>1</v>
      </c>
      <c r="D77" s="11" t="s">
        <v>23</v>
      </c>
      <c r="E77" s="70"/>
      <c r="F77" s="82">
        <f t="shared" si="1"/>
        <v>6</v>
      </c>
      <c r="G77" s="12">
        <v>52</v>
      </c>
      <c r="H77" s="23">
        <f t="shared" si="2"/>
        <v>519</v>
      </c>
      <c r="I77" s="14"/>
      <c r="J77" s="7"/>
      <c r="K77" s="15"/>
      <c r="L77" s="7"/>
      <c r="M77" s="7"/>
      <c r="N77" s="7"/>
      <c r="Q77" s="7" t="s">
        <v>24</v>
      </c>
    </row>
    <row r="78" spans="1:17" x14ac:dyDescent="0.25">
      <c r="A78" s="8">
        <v>150</v>
      </c>
      <c r="B78" s="9" t="s">
        <v>25</v>
      </c>
      <c r="C78" s="10" t="s">
        <v>1</v>
      </c>
      <c r="D78" s="11" t="s">
        <v>26</v>
      </c>
      <c r="E78" s="70"/>
      <c r="F78" s="82">
        <f t="shared" si="1"/>
        <v>7</v>
      </c>
      <c r="G78" s="12">
        <v>59</v>
      </c>
      <c r="H78" s="23">
        <f t="shared" si="2"/>
        <v>526</v>
      </c>
      <c r="I78" s="14"/>
      <c r="J78" s="7"/>
      <c r="K78" s="15"/>
      <c r="L78" s="7"/>
      <c r="M78" s="7"/>
      <c r="N78" s="7"/>
      <c r="Q78" s="7" t="s">
        <v>27</v>
      </c>
    </row>
    <row r="79" spans="1:17" x14ac:dyDescent="0.25">
      <c r="A79" s="8">
        <v>150</v>
      </c>
      <c r="B79" s="9" t="s">
        <v>28</v>
      </c>
      <c r="C79" s="10" t="s">
        <v>1</v>
      </c>
      <c r="D79" s="11" t="s">
        <v>29</v>
      </c>
      <c r="E79" s="70"/>
      <c r="F79" s="82">
        <f t="shared" si="1"/>
        <v>7</v>
      </c>
      <c r="G79" s="12">
        <v>66</v>
      </c>
      <c r="H79" s="23">
        <f t="shared" si="2"/>
        <v>533</v>
      </c>
      <c r="I79" s="14"/>
      <c r="J79" s="7"/>
      <c r="K79" s="15"/>
      <c r="L79" s="7"/>
      <c r="M79" s="7"/>
      <c r="N79" s="7"/>
      <c r="Q79" s="7" t="s">
        <v>21</v>
      </c>
    </row>
    <row r="80" spans="1:17" x14ac:dyDescent="0.25">
      <c r="A80" s="8">
        <v>150</v>
      </c>
      <c r="B80" s="9" t="s">
        <v>254</v>
      </c>
      <c r="C80" s="10" t="s">
        <v>1</v>
      </c>
      <c r="D80" s="11" t="s">
        <v>255</v>
      </c>
      <c r="E80" s="70"/>
      <c r="F80" s="82">
        <f t="shared" si="1"/>
        <v>3</v>
      </c>
      <c r="G80" s="12">
        <v>69</v>
      </c>
      <c r="H80" s="23">
        <f t="shared" si="2"/>
        <v>536</v>
      </c>
      <c r="I80" s="14"/>
      <c r="J80" s="7"/>
      <c r="K80" s="15"/>
      <c r="L80" s="7"/>
      <c r="M80" s="7"/>
      <c r="N80" s="7"/>
    </row>
    <row r="81" spans="1:17" x14ac:dyDescent="0.25">
      <c r="A81" s="8">
        <v>150</v>
      </c>
      <c r="B81" s="9" t="s">
        <v>256</v>
      </c>
      <c r="C81" s="10" t="s">
        <v>1</v>
      </c>
      <c r="D81" s="11" t="s">
        <v>257</v>
      </c>
      <c r="E81" s="70"/>
      <c r="F81" s="82">
        <f t="shared" si="1"/>
        <v>5</v>
      </c>
      <c r="G81" s="12">
        <v>74</v>
      </c>
      <c r="H81" s="23">
        <f t="shared" si="2"/>
        <v>541</v>
      </c>
      <c r="I81" s="14"/>
      <c r="J81" s="7"/>
      <c r="K81" s="15"/>
      <c r="L81" s="7"/>
      <c r="M81" s="7"/>
      <c r="N81" s="7"/>
      <c r="Q81" s="16" t="s">
        <v>258</v>
      </c>
    </row>
    <row r="82" spans="1:17" x14ac:dyDescent="0.25">
      <c r="A82" s="8">
        <v>150</v>
      </c>
      <c r="B82" s="9" t="s">
        <v>259</v>
      </c>
      <c r="C82" s="10" t="s">
        <v>1</v>
      </c>
      <c r="D82" s="11" t="s">
        <v>188</v>
      </c>
      <c r="E82" s="70"/>
      <c r="F82" s="82">
        <f t="shared" si="1"/>
        <v>4</v>
      </c>
      <c r="G82" s="12">
        <v>78</v>
      </c>
      <c r="H82" s="23">
        <f t="shared" si="2"/>
        <v>545</v>
      </c>
      <c r="I82" s="14"/>
      <c r="J82" s="7"/>
      <c r="K82" s="15"/>
      <c r="L82" s="7"/>
      <c r="M82" s="7"/>
      <c r="N82" s="7"/>
      <c r="Q82" s="16" t="s">
        <v>260</v>
      </c>
    </row>
    <row r="83" spans="1:17" x14ac:dyDescent="0.25">
      <c r="A83" s="8">
        <v>150</v>
      </c>
      <c r="B83" s="9" t="s">
        <v>261</v>
      </c>
      <c r="C83" s="10" t="s">
        <v>1</v>
      </c>
      <c r="D83" s="11" t="s">
        <v>262</v>
      </c>
      <c r="E83" s="70"/>
      <c r="F83" s="82">
        <f t="shared" si="1"/>
        <v>4</v>
      </c>
      <c r="G83" s="12">
        <v>82</v>
      </c>
      <c r="H83" s="23">
        <f t="shared" si="2"/>
        <v>549</v>
      </c>
      <c r="I83" s="14"/>
      <c r="J83" s="7"/>
      <c r="K83" s="15"/>
      <c r="L83" s="7"/>
      <c r="M83" s="7"/>
      <c r="N83" s="7"/>
      <c r="Q83" s="16" t="s">
        <v>263</v>
      </c>
    </row>
    <row r="84" spans="1:17" x14ac:dyDescent="0.25">
      <c r="A84" s="8">
        <v>150</v>
      </c>
      <c r="B84" s="9" t="s">
        <v>264</v>
      </c>
      <c r="C84" s="10" t="s">
        <v>1</v>
      </c>
      <c r="D84" s="11" t="s">
        <v>267</v>
      </c>
      <c r="E84" s="70"/>
      <c r="F84" s="82">
        <f t="shared" si="1"/>
        <v>7</v>
      </c>
      <c r="G84" s="12">
        <v>89</v>
      </c>
      <c r="H84" s="23">
        <f t="shared" si="2"/>
        <v>556</v>
      </c>
      <c r="I84" s="14"/>
      <c r="J84" s="7"/>
      <c r="K84" s="15"/>
      <c r="L84" s="7"/>
      <c r="M84" s="7"/>
      <c r="N84" s="7"/>
      <c r="Q84" s="7" t="s">
        <v>268</v>
      </c>
    </row>
    <row r="85" spans="1:17" x14ac:dyDescent="0.25">
      <c r="A85" s="8">
        <v>151</v>
      </c>
      <c r="B85" s="9" t="s">
        <v>269</v>
      </c>
      <c r="C85" s="10" t="s">
        <v>1</v>
      </c>
      <c r="D85" s="11" t="s">
        <v>265</v>
      </c>
      <c r="E85" s="70"/>
      <c r="F85" s="82">
        <f t="shared" si="1"/>
        <v>10</v>
      </c>
      <c r="G85" s="12">
        <v>99</v>
      </c>
      <c r="H85" s="23">
        <f t="shared" si="2"/>
        <v>566</v>
      </c>
      <c r="I85" s="14"/>
      <c r="J85" s="7"/>
      <c r="K85" s="15" t="s">
        <v>3</v>
      </c>
      <c r="L85" s="7"/>
      <c r="M85" s="7"/>
      <c r="N85" s="7"/>
      <c r="O85" s="24"/>
      <c r="Q85" s="7" t="s">
        <v>266</v>
      </c>
    </row>
    <row r="86" spans="1:17" x14ac:dyDescent="0.25">
      <c r="A86" s="8">
        <v>151</v>
      </c>
      <c r="B86" s="9" t="s">
        <v>270</v>
      </c>
      <c r="C86" s="10" t="s">
        <v>33</v>
      </c>
      <c r="D86" s="11" t="s">
        <v>265</v>
      </c>
      <c r="E86" s="70"/>
      <c r="F86" s="82">
        <f t="shared" si="1"/>
        <v>9</v>
      </c>
      <c r="G86" s="12">
        <v>108</v>
      </c>
      <c r="H86" s="23">
        <f t="shared" si="2"/>
        <v>575</v>
      </c>
      <c r="I86" s="14"/>
      <c r="J86" s="7"/>
      <c r="K86" s="15" t="s">
        <v>34</v>
      </c>
      <c r="M86" s="7"/>
      <c r="N86" s="7"/>
      <c r="O86" s="24"/>
      <c r="Q86" s="7"/>
    </row>
    <row r="87" spans="1:17" x14ac:dyDescent="0.25">
      <c r="A87" s="8">
        <v>151</v>
      </c>
      <c r="B87" s="9" t="s">
        <v>368</v>
      </c>
      <c r="C87" s="10" t="s">
        <v>33</v>
      </c>
      <c r="D87" s="11" t="s">
        <v>32</v>
      </c>
      <c r="E87" s="70"/>
      <c r="F87" s="82">
        <f t="shared" si="1"/>
        <v>8</v>
      </c>
      <c r="G87" s="12">
        <v>116</v>
      </c>
      <c r="H87" s="23">
        <f t="shared" si="2"/>
        <v>583</v>
      </c>
      <c r="I87" s="14"/>
      <c r="J87" s="7"/>
      <c r="L87" s="7"/>
      <c r="M87" s="7"/>
      <c r="N87" s="7"/>
      <c r="O87" s="24"/>
      <c r="Q87" s="7" t="s">
        <v>271</v>
      </c>
    </row>
    <row r="88" spans="1:17" x14ac:dyDescent="0.25">
      <c r="A88" s="8">
        <v>151</v>
      </c>
      <c r="B88" s="9" t="s">
        <v>35</v>
      </c>
      <c r="C88" s="10" t="s">
        <v>33</v>
      </c>
      <c r="D88" s="11" t="s">
        <v>36</v>
      </c>
      <c r="E88" s="70"/>
      <c r="F88" s="82">
        <f t="shared" si="1"/>
        <v>4</v>
      </c>
      <c r="G88" s="12">
        <v>120</v>
      </c>
      <c r="H88" s="23">
        <f t="shared" si="2"/>
        <v>587</v>
      </c>
      <c r="I88" s="14"/>
      <c r="J88" s="7"/>
      <c r="K88" s="15"/>
      <c r="L88" s="7"/>
      <c r="M88" s="7"/>
      <c r="N88" s="7"/>
      <c r="O88" s="24"/>
      <c r="Q88" s="7" t="s">
        <v>37</v>
      </c>
    </row>
    <row r="89" spans="1:17" x14ac:dyDescent="0.25">
      <c r="A89" s="8">
        <v>151</v>
      </c>
      <c r="B89" s="9" t="s">
        <v>38</v>
      </c>
      <c r="C89" s="10" t="s">
        <v>33</v>
      </c>
      <c r="D89" s="11" t="s">
        <v>39</v>
      </c>
      <c r="E89" s="70"/>
      <c r="F89" s="82">
        <f t="shared" si="1"/>
        <v>5</v>
      </c>
      <c r="G89" s="12">
        <v>125</v>
      </c>
      <c r="H89" s="23">
        <f t="shared" si="2"/>
        <v>592</v>
      </c>
      <c r="I89" s="14"/>
      <c r="J89" s="7"/>
      <c r="K89" s="15"/>
      <c r="L89" s="7"/>
      <c r="M89" s="7"/>
      <c r="N89" s="7"/>
      <c r="O89" s="24"/>
      <c r="Q89" s="7" t="s">
        <v>40</v>
      </c>
    </row>
    <row r="90" spans="1:17" x14ac:dyDescent="0.25">
      <c r="A90" s="8">
        <v>151</v>
      </c>
      <c r="B90" s="9" t="s">
        <v>41</v>
      </c>
      <c r="C90" s="10" t="s">
        <v>33</v>
      </c>
      <c r="D90" s="11" t="s">
        <v>30</v>
      </c>
      <c r="E90" s="70"/>
      <c r="F90" s="82">
        <f t="shared" si="1"/>
        <v>16</v>
      </c>
      <c r="G90" s="12">
        <v>141</v>
      </c>
      <c r="H90" s="23">
        <f t="shared" si="2"/>
        <v>608</v>
      </c>
      <c r="I90" s="14"/>
      <c r="J90" s="7"/>
      <c r="K90" s="15"/>
      <c r="L90" s="7"/>
      <c r="M90" s="7"/>
      <c r="N90" s="7"/>
      <c r="O90" s="24"/>
      <c r="Q90" s="7" t="s">
        <v>31</v>
      </c>
    </row>
    <row r="91" spans="1:17" x14ac:dyDescent="0.25">
      <c r="A91" s="8">
        <v>151</v>
      </c>
      <c r="B91" s="9" t="s">
        <v>365</v>
      </c>
      <c r="C91" s="10" t="s">
        <v>33</v>
      </c>
      <c r="D91" s="11"/>
      <c r="E91" s="70"/>
      <c r="F91" s="82">
        <f t="shared" si="1"/>
        <v>14</v>
      </c>
      <c r="G91" s="12">
        <v>155</v>
      </c>
      <c r="H91" s="23">
        <f t="shared" si="2"/>
        <v>622</v>
      </c>
      <c r="I91" s="14"/>
      <c r="J91" s="7"/>
      <c r="K91" s="15"/>
      <c r="L91" s="7"/>
      <c r="M91" s="7"/>
      <c r="N91" s="7"/>
      <c r="O91" s="24">
        <f>G91-G90</f>
        <v>14</v>
      </c>
      <c r="Q91" s="7" t="s">
        <v>275</v>
      </c>
    </row>
    <row r="92" spans="1:17" x14ac:dyDescent="0.25">
      <c r="A92" s="8">
        <v>152</v>
      </c>
      <c r="B92" s="2" t="s">
        <v>272</v>
      </c>
      <c r="C92" s="10" t="s">
        <v>33</v>
      </c>
      <c r="D92" s="11"/>
      <c r="E92" s="70"/>
      <c r="F92" s="82">
        <f t="shared" si="1"/>
        <v>5</v>
      </c>
      <c r="G92" s="12">
        <v>160</v>
      </c>
      <c r="H92" s="23">
        <f t="shared" si="2"/>
        <v>627</v>
      </c>
      <c r="I92" s="14"/>
      <c r="J92" s="7"/>
      <c r="K92" s="15" t="s">
        <v>273</v>
      </c>
      <c r="L92" s="7"/>
      <c r="M92" s="7"/>
      <c r="N92" s="7"/>
      <c r="O92" s="24"/>
      <c r="Q92" s="7"/>
    </row>
    <row r="93" spans="1:17" x14ac:dyDescent="0.25">
      <c r="A93" s="8">
        <v>152</v>
      </c>
      <c r="B93" s="9" t="s">
        <v>274</v>
      </c>
      <c r="C93" s="10" t="s">
        <v>33</v>
      </c>
      <c r="D93" s="11" t="s">
        <v>30</v>
      </c>
      <c r="E93" s="70"/>
      <c r="F93" s="82">
        <f t="shared" si="1"/>
        <v>3</v>
      </c>
      <c r="G93" s="12">
        <v>163</v>
      </c>
      <c r="H93" s="23">
        <f t="shared" si="2"/>
        <v>630</v>
      </c>
      <c r="I93" s="14"/>
      <c r="J93" s="7"/>
      <c r="K93" s="15"/>
      <c r="L93" s="7"/>
      <c r="M93" s="7"/>
      <c r="N93" s="7"/>
      <c r="O93" s="24"/>
      <c r="Q93" s="7" t="s">
        <v>31</v>
      </c>
    </row>
    <row r="94" spans="1:17" x14ac:dyDescent="0.25">
      <c r="A94" s="8">
        <v>152</v>
      </c>
      <c r="B94" s="9" t="s">
        <v>42</v>
      </c>
      <c r="C94" s="10" t="s">
        <v>33</v>
      </c>
      <c r="D94" s="11" t="s">
        <v>43</v>
      </c>
      <c r="E94" s="70"/>
      <c r="F94" s="82">
        <f t="shared" si="1"/>
        <v>8</v>
      </c>
      <c r="G94" s="12">
        <v>171</v>
      </c>
      <c r="H94" s="23">
        <f t="shared" si="2"/>
        <v>638</v>
      </c>
      <c r="I94" s="14"/>
      <c r="J94" s="7"/>
      <c r="K94" s="15"/>
      <c r="L94" s="7"/>
      <c r="M94" s="7"/>
      <c r="N94" s="7"/>
      <c r="O94" s="24">
        <f>G94-G93</f>
        <v>8</v>
      </c>
      <c r="Q94" s="7" t="s">
        <v>44</v>
      </c>
    </row>
    <row r="95" spans="1:17" x14ac:dyDescent="0.25">
      <c r="A95" s="8">
        <v>152</v>
      </c>
      <c r="B95" s="9" t="s">
        <v>45</v>
      </c>
      <c r="C95" s="10" t="s">
        <v>33</v>
      </c>
      <c r="D95" s="11" t="s">
        <v>46</v>
      </c>
      <c r="E95" s="70"/>
      <c r="F95" s="82">
        <f t="shared" si="1"/>
        <v>1</v>
      </c>
      <c r="G95" s="12">
        <v>172</v>
      </c>
      <c r="H95" s="23">
        <f t="shared" si="2"/>
        <v>639</v>
      </c>
      <c r="I95" s="14"/>
      <c r="J95" s="7"/>
      <c r="K95" s="15"/>
      <c r="L95" s="7"/>
      <c r="M95" s="7"/>
      <c r="N95" s="7"/>
      <c r="O95" s="24"/>
      <c r="Q95" s="7" t="s">
        <v>47</v>
      </c>
    </row>
    <row r="96" spans="1:17" x14ac:dyDescent="0.25">
      <c r="A96" s="8">
        <v>152</v>
      </c>
      <c r="B96" s="76" t="s">
        <v>369</v>
      </c>
      <c r="C96" s="10" t="s">
        <v>33</v>
      </c>
      <c r="D96" s="11" t="s">
        <v>46</v>
      </c>
      <c r="E96" s="70"/>
      <c r="F96" s="82">
        <f t="shared" si="1"/>
        <v>4</v>
      </c>
      <c r="G96" s="77">
        <v>176</v>
      </c>
      <c r="H96" s="23">
        <f t="shared" si="2"/>
        <v>643</v>
      </c>
      <c r="I96" s="14"/>
      <c r="J96" s="7"/>
      <c r="K96" s="15"/>
      <c r="L96" s="7"/>
      <c r="M96" s="7"/>
      <c r="N96" s="7"/>
      <c r="O96" s="24"/>
      <c r="Q96" s="7"/>
    </row>
    <row r="97" spans="1:17" x14ac:dyDescent="0.25">
      <c r="A97" s="8">
        <v>152</v>
      </c>
      <c r="B97" s="9" t="s">
        <v>276</v>
      </c>
      <c r="C97" s="10" t="s">
        <v>33</v>
      </c>
      <c r="D97" s="11" t="s">
        <v>46</v>
      </c>
      <c r="E97" s="70"/>
      <c r="F97" s="82">
        <f t="shared" si="1"/>
        <v>8</v>
      </c>
      <c r="G97" s="12">
        <v>184</v>
      </c>
      <c r="H97" s="23">
        <f t="shared" si="2"/>
        <v>651</v>
      </c>
      <c r="I97" s="14"/>
      <c r="J97" s="7"/>
      <c r="K97" s="15"/>
      <c r="L97" s="7"/>
      <c r="M97" s="7"/>
      <c r="N97" s="7"/>
      <c r="O97" s="24"/>
      <c r="Q97" s="7"/>
    </row>
    <row r="98" spans="1:17" x14ac:dyDescent="0.25">
      <c r="A98" s="8">
        <v>152</v>
      </c>
      <c r="B98" s="9" t="s">
        <v>277</v>
      </c>
      <c r="C98" s="10" t="s">
        <v>33</v>
      </c>
      <c r="D98" s="11" t="s">
        <v>46</v>
      </c>
      <c r="E98" s="70"/>
      <c r="F98" s="82">
        <f t="shared" si="1"/>
        <v>6</v>
      </c>
      <c r="G98" s="12">
        <v>190</v>
      </c>
      <c r="H98" s="23">
        <f t="shared" si="2"/>
        <v>657</v>
      </c>
      <c r="I98" s="14"/>
      <c r="J98" s="7"/>
      <c r="K98" s="15"/>
      <c r="L98" s="7"/>
      <c r="M98" s="7"/>
      <c r="N98" s="7"/>
      <c r="O98" s="24"/>
      <c r="Q98" s="7"/>
    </row>
    <row r="99" spans="1:17" x14ac:dyDescent="0.25">
      <c r="A99" s="8">
        <v>152</v>
      </c>
      <c r="B99" s="9" t="s">
        <v>48</v>
      </c>
      <c r="C99" s="10" t="s">
        <v>33</v>
      </c>
      <c r="D99" s="11" t="s">
        <v>49</v>
      </c>
      <c r="E99" s="70"/>
      <c r="F99" s="82">
        <f t="shared" si="1"/>
        <v>10</v>
      </c>
      <c r="G99" s="12">
        <v>200</v>
      </c>
      <c r="H99" s="23">
        <f t="shared" si="2"/>
        <v>667</v>
      </c>
      <c r="I99" s="14"/>
      <c r="J99" s="7"/>
      <c r="K99" s="15"/>
      <c r="L99" s="7"/>
      <c r="M99" s="7"/>
      <c r="N99" s="7"/>
      <c r="O99" s="24"/>
      <c r="Q99" s="7" t="s">
        <v>50</v>
      </c>
    </row>
    <row r="100" spans="1:17" x14ac:dyDescent="0.25">
      <c r="A100" s="8">
        <v>152</v>
      </c>
      <c r="B100" s="2" t="s">
        <v>51</v>
      </c>
      <c r="C100" s="10" t="s">
        <v>33</v>
      </c>
      <c r="D100" s="11" t="s">
        <v>52</v>
      </c>
      <c r="E100" s="70"/>
      <c r="F100" s="82">
        <f t="shared" si="1"/>
        <v>15</v>
      </c>
      <c r="G100" s="12">
        <v>215</v>
      </c>
      <c r="H100" s="23">
        <f t="shared" si="2"/>
        <v>682</v>
      </c>
      <c r="I100" s="14"/>
      <c r="J100" s="7"/>
      <c r="K100" s="15"/>
      <c r="L100" s="7"/>
      <c r="M100" s="7"/>
      <c r="N100" s="7"/>
      <c r="O100" s="24"/>
      <c r="Q100" s="7" t="s">
        <v>53</v>
      </c>
    </row>
    <row r="101" spans="1:17" x14ac:dyDescent="0.25">
      <c r="A101" s="8">
        <v>142</v>
      </c>
      <c r="B101" s="9" t="s">
        <v>54</v>
      </c>
      <c r="C101" s="10" t="s">
        <v>55</v>
      </c>
      <c r="D101" s="11" t="s">
        <v>56</v>
      </c>
      <c r="E101" s="70"/>
      <c r="F101" s="82">
        <f t="shared" si="1"/>
        <v>14</v>
      </c>
      <c r="G101" s="12">
        <v>229</v>
      </c>
      <c r="H101" s="23">
        <f t="shared" si="2"/>
        <v>696</v>
      </c>
      <c r="I101" s="14"/>
      <c r="J101" s="7"/>
      <c r="K101" s="15"/>
      <c r="L101" s="7"/>
      <c r="M101" s="7"/>
      <c r="N101" s="7"/>
      <c r="O101" s="24"/>
      <c r="Q101" s="7" t="s">
        <v>278</v>
      </c>
    </row>
    <row r="102" spans="1:17" x14ac:dyDescent="0.25">
      <c r="A102" s="8">
        <v>142</v>
      </c>
      <c r="B102" s="9" t="s">
        <v>279</v>
      </c>
      <c r="C102" s="10" t="s">
        <v>55</v>
      </c>
      <c r="D102" s="11" t="s">
        <v>56</v>
      </c>
      <c r="E102" s="70"/>
      <c r="F102" s="82">
        <f t="shared" si="1"/>
        <v>3</v>
      </c>
      <c r="G102" s="12">
        <v>232</v>
      </c>
      <c r="H102" s="23">
        <f t="shared" si="2"/>
        <v>699</v>
      </c>
      <c r="I102" s="14"/>
      <c r="J102" s="7"/>
      <c r="K102" s="15"/>
      <c r="L102" s="7"/>
      <c r="M102" s="7"/>
      <c r="N102" s="7"/>
      <c r="O102" s="24"/>
      <c r="Q102" s="7"/>
    </row>
    <row r="103" spans="1:17" x14ac:dyDescent="0.25">
      <c r="A103" s="8">
        <v>142</v>
      </c>
      <c r="B103" s="9" t="s">
        <v>57</v>
      </c>
      <c r="C103" s="10" t="s">
        <v>55</v>
      </c>
      <c r="D103" s="11" t="s">
        <v>56</v>
      </c>
      <c r="E103" s="70"/>
      <c r="F103" s="82">
        <f t="shared" si="1"/>
        <v>9</v>
      </c>
      <c r="G103" s="12">
        <v>241</v>
      </c>
      <c r="H103" s="23">
        <f t="shared" si="2"/>
        <v>708</v>
      </c>
      <c r="I103" s="14"/>
      <c r="J103" s="7"/>
      <c r="K103" s="15"/>
      <c r="L103" s="7"/>
      <c r="M103" s="7"/>
      <c r="N103" s="7"/>
      <c r="O103" s="24"/>
      <c r="Q103" s="7"/>
    </row>
    <row r="104" spans="1:17" x14ac:dyDescent="0.25">
      <c r="A104" s="8">
        <v>142</v>
      </c>
      <c r="B104" s="9" t="s">
        <v>58</v>
      </c>
      <c r="C104" s="10" t="s">
        <v>55</v>
      </c>
      <c r="D104" s="11" t="s">
        <v>56</v>
      </c>
      <c r="E104" s="70"/>
      <c r="F104" s="82">
        <f t="shared" si="1"/>
        <v>6</v>
      </c>
      <c r="G104" s="12">
        <v>247</v>
      </c>
      <c r="H104" s="23">
        <f t="shared" si="2"/>
        <v>714</v>
      </c>
      <c r="I104" s="14"/>
      <c r="J104" s="7"/>
      <c r="K104" s="15"/>
      <c r="L104" s="7"/>
      <c r="M104" s="7"/>
      <c r="N104" s="7"/>
      <c r="O104" s="24"/>
      <c r="Q104" s="7"/>
    </row>
    <row r="105" spans="1:17" x14ac:dyDescent="0.25">
      <c r="A105" s="8">
        <v>142</v>
      </c>
      <c r="B105" s="9" t="s">
        <v>280</v>
      </c>
      <c r="C105" s="10" t="s">
        <v>55</v>
      </c>
      <c r="D105" s="11" t="s">
        <v>59</v>
      </c>
      <c r="E105" s="70"/>
      <c r="F105" s="82">
        <f t="shared" si="1"/>
        <v>5</v>
      </c>
      <c r="G105" s="12">
        <v>252</v>
      </c>
      <c r="H105" s="23">
        <f t="shared" si="2"/>
        <v>719</v>
      </c>
      <c r="I105" s="14"/>
      <c r="J105" s="7"/>
      <c r="K105" s="15"/>
      <c r="L105" s="7"/>
      <c r="M105" s="7"/>
      <c r="N105" s="7"/>
      <c r="O105" s="24"/>
      <c r="Q105" s="7" t="s">
        <v>317</v>
      </c>
    </row>
    <row r="106" spans="1:17" x14ac:dyDescent="0.25">
      <c r="A106" s="8">
        <v>142</v>
      </c>
      <c r="B106" s="9" t="s">
        <v>60</v>
      </c>
      <c r="C106" s="10" t="s">
        <v>55</v>
      </c>
      <c r="D106" s="11" t="s">
        <v>59</v>
      </c>
      <c r="E106" s="70"/>
      <c r="F106" s="82">
        <f t="shared" si="1"/>
        <v>5</v>
      </c>
      <c r="G106" s="12">
        <v>257</v>
      </c>
      <c r="H106" s="23">
        <f t="shared" si="2"/>
        <v>724</v>
      </c>
      <c r="I106" s="14"/>
      <c r="J106" s="7"/>
      <c r="K106" s="15" t="s">
        <v>61</v>
      </c>
      <c r="L106" s="7"/>
      <c r="M106" s="7"/>
      <c r="N106" s="7"/>
      <c r="O106" s="24"/>
      <c r="Q106" s="7"/>
    </row>
    <row r="107" spans="1:17" x14ac:dyDescent="0.25">
      <c r="A107" s="8">
        <v>142</v>
      </c>
      <c r="B107" s="9" t="s">
        <v>62</v>
      </c>
      <c r="C107" s="10" t="s">
        <v>55</v>
      </c>
      <c r="D107" s="11"/>
      <c r="E107" s="70"/>
      <c r="F107" s="82">
        <f t="shared" si="1"/>
        <v>5</v>
      </c>
      <c r="G107" s="12">
        <v>262</v>
      </c>
      <c r="H107" s="23">
        <f t="shared" si="2"/>
        <v>729</v>
      </c>
      <c r="I107" s="14"/>
      <c r="J107" s="7"/>
      <c r="K107" s="15"/>
      <c r="L107" s="7"/>
      <c r="M107" s="7"/>
      <c r="N107" s="7"/>
      <c r="Q107" s="7"/>
    </row>
    <row r="108" spans="1:17" x14ac:dyDescent="0.25">
      <c r="A108" s="8">
        <v>142</v>
      </c>
      <c r="B108" s="9" t="s">
        <v>63</v>
      </c>
      <c r="C108" s="10" t="s">
        <v>55</v>
      </c>
      <c r="D108" s="11" t="s">
        <v>64</v>
      </c>
      <c r="E108" s="70"/>
      <c r="F108" s="82">
        <f t="shared" si="1"/>
        <v>2</v>
      </c>
      <c r="G108" s="12">
        <v>264</v>
      </c>
      <c r="H108" s="23">
        <f t="shared" si="2"/>
        <v>731</v>
      </c>
      <c r="I108" s="14"/>
      <c r="J108" s="7"/>
      <c r="K108" s="15"/>
      <c r="L108" s="7"/>
      <c r="M108" s="7"/>
      <c r="N108" s="7"/>
      <c r="Q108" s="7" t="s">
        <v>65</v>
      </c>
    </row>
    <row r="109" spans="1:17" x14ac:dyDescent="0.25">
      <c r="A109" s="8">
        <v>142</v>
      </c>
      <c r="B109" s="9" t="s">
        <v>66</v>
      </c>
      <c r="C109" s="10" t="s">
        <v>55</v>
      </c>
      <c r="D109" s="11" t="s">
        <v>67</v>
      </c>
      <c r="E109" s="70"/>
      <c r="F109" s="82">
        <f t="shared" si="1"/>
        <v>12</v>
      </c>
      <c r="G109" s="12">
        <v>276</v>
      </c>
      <c r="H109" s="23">
        <f t="shared" si="2"/>
        <v>743</v>
      </c>
      <c r="I109" s="14"/>
      <c r="J109" s="7"/>
      <c r="K109" s="15"/>
      <c r="L109" s="7"/>
      <c r="M109" s="7"/>
      <c r="N109" s="7"/>
      <c r="Q109" s="7"/>
    </row>
    <row r="110" spans="1:17" x14ac:dyDescent="0.25">
      <c r="A110" s="8">
        <v>142</v>
      </c>
      <c r="B110" s="9" t="s">
        <v>68</v>
      </c>
      <c r="C110" s="10" t="s">
        <v>55</v>
      </c>
      <c r="D110" s="11" t="s">
        <v>67</v>
      </c>
      <c r="E110" s="70"/>
      <c r="F110" s="82">
        <f t="shared" si="1"/>
        <v>11</v>
      </c>
      <c r="G110" s="12">
        <v>287</v>
      </c>
      <c r="H110" s="23">
        <f t="shared" si="2"/>
        <v>754</v>
      </c>
      <c r="I110" s="14"/>
      <c r="J110" s="7"/>
      <c r="K110" s="15"/>
      <c r="L110" s="7"/>
      <c r="M110" s="7"/>
      <c r="N110" s="7"/>
      <c r="Q110" s="7"/>
    </row>
    <row r="111" spans="1:17" x14ac:dyDescent="0.25">
      <c r="A111" s="8">
        <v>142</v>
      </c>
      <c r="B111" s="9" t="s">
        <v>69</v>
      </c>
      <c r="C111" s="10" t="s">
        <v>55</v>
      </c>
      <c r="D111" s="11" t="s">
        <v>70</v>
      </c>
      <c r="E111" s="70"/>
      <c r="F111" s="82">
        <f t="shared" si="1"/>
        <v>2</v>
      </c>
      <c r="G111" s="12">
        <v>289</v>
      </c>
      <c r="H111" s="23">
        <f t="shared" si="2"/>
        <v>756</v>
      </c>
      <c r="I111" s="14"/>
      <c r="J111" s="7"/>
      <c r="K111" s="15"/>
      <c r="L111" s="7"/>
      <c r="M111" s="7"/>
      <c r="N111" s="7"/>
      <c r="Q111" s="7" t="s">
        <v>71</v>
      </c>
    </row>
    <row r="112" spans="1:17" x14ac:dyDescent="0.25">
      <c r="A112" s="8">
        <v>134</v>
      </c>
      <c r="B112" s="9" t="s">
        <v>72</v>
      </c>
      <c r="C112" s="10" t="s">
        <v>55</v>
      </c>
      <c r="D112" s="11" t="s">
        <v>70</v>
      </c>
      <c r="E112" s="70"/>
      <c r="F112" s="82">
        <f t="shared" si="1"/>
        <v>6</v>
      </c>
      <c r="G112" s="12">
        <v>295</v>
      </c>
      <c r="H112" s="23">
        <f t="shared" si="2"/>
        <v>762</v>
      </c>
      <c r="I112" s="14"/>
      <c r="J112" s="7"/>
      <c r="K112" s="15"/>
      <c r="L112" s="7"/>
      <c r="M112" s="7"/>
      <c r="N112" s="7"/>
      <c r="Q112" s="7"/>
    </row>
    <row r="113" spans="1:17" x14ac:dyDescent="0.25">
      <c r="A113" s="8">
        <v>142</v>
      </c>
      <c r="B113" s="9" t="s">
        <v>73</v>
      </c>
      <c r="C113" s="10" t="s">
        <v>55</v>
      </c>
      <c r="D113" s="11" t="s">
        <v>74</v>
      </c>
      <c r="E113" s="70"/>
      <c r="F113" s="82">
        <f t="shared" si="1"/>
        <v>8</v>
      </c>
      <c r="G113" s="12">
        <v>303</v>
      </c>
      <c r="H113" s="23">
        <f t="shared" si="2"/>
        <v>770</v>
      </c>
      <c r="I113" s="14"/>
      <c r="J113" s="7"/>
      <c r="K113" s="15"/>
      <c r="L113" s="7"/>
      <c r="M113" s="7"/>
      <c r="N113" s="7"/>
      <c r="Q113" s="7" t="s">
        <v>75</v>
      </c>
    </row>
    <row r="114" spans="1:17" x14ac:dyDescent="0.25">
      <c r="A114" s="8">
        <v>134</v>
      </c>
      <c r="B114" s="9" t="s">
        <v>76</v>
      </c>
      <c r="C114" s="10" t="s">
        <v>55</v>
      </c>
      <c r="D114" s="11" t="s">
        <v>77</v>
      </c>
      <c r="E114" s="70"/>
      <c r="F114" s="82">
        <f t="shared" si="1"/>
        <v>6</v>
      </c>
      <c r="G114" s="12">
        <v>309</v>
      </c>
      <c r="H114" s="23">
        <f t="shared" si="2"/>
        <v>776</v>
      </c>
      <c r="I114" s="14"/>
      <c r="J114" s="7"/>
      <c r="K114" s="15"/>
      <c r="L114" s="7"/>
      <c r="M114" s="7"/>
      <c r="N114" s="7"/>
      <c r="Q114" s="7"/>
    </row>
    <row r="115" spans="1:17" x14ac:dyDescent="0.25">
      <c r="A115" s="8">
        <v>134</v>
      </c>
      <c r="B115" s="9" t="s">
        <v>78</v>
      </c>
      <c r="C115" s="10" t="s">
        <v>55</v>
      </c>
      <c r="D115" s="11" t="s">
        <v>77</v>
      </c>
      <c r="E115" s="70"/>
      <c r="F115" s="82">
        <f t="shared" si="1"/>
        <v>7</v>
      </c>
      <c r="G115" s="12">
        <v>316</v>
      </c>
      <c r="H115" s="23">
        <f t="shared" si="2"/>
        <v>783</v>
      </c>
      <c r="I115" s="14"/>
      <c r="J115" s="7"/>
      <c r="K115" s="15"/>
      <c r="L115" s="7"/>
      <c r="M115" s="7"/>
      <c r="N115" s="7"/>
      <c r="Q115" s="7"/>
    </row>
    <row r="116" spans="1:17" x14ac:dyDescent="0.25">
      <c r="A116" s="8">
        <v>134</v>
      </c>
      <c r="B116" s="9" t="s">
        <v>79</v>
      </c>
      <c r="C116" s="10" t="s">
        <v>55</v>
      </c>
      <c r="D116" s="11" t="s">
        <v>77</v>
      </c>
      <c r="E116" s="70"/>
      <c r="F116" s="82">
        <f t="shared" si="1"/>
        <v>7</v>
      </c>
      <c r="G116" s="12">
        <v>323</v>
      </c>
      <c r="H116" s="23">
        <f t="shared" si="2"/>
        <v>790</v>
      </c>
      <c r="I116" s="14"/>
      <c r="J116" s="7"/>
      <c r="K116" s="15"/>
      <c r="L116" s="7"/>
      <c r="M116" s="7"/>
      <c r="N116" s="7"/>
      <c r="Q116" s="7"/>
    </row>
    <row r="117" spans="1:17" x14ac:dyDescent="0.25">
      <c r="A117" s="8">
        <v>134</v>
      </c>
      <c r="B117" s="17" t="s">
        <v>80</v>
      </c>
      <c r="C117" s="10" t="s">
        <v>55</v>
      </c>
      <c r="D117" s="11" t="s">
        <v>77</v>
      </c>
      <c r="E117" s="70"/>
      <c r="F117" s="82">
        <f t="shared" si="1"/>
        <v>3</v>
      </c>
      <c r="G117" s="12">
        <v>326</v>
      </c>
      <c r="H117" s="23">
        <f t="shared" si="2"/>
        <v>793</v>
      </c>
      <c r="I117" s="18">
        <v>986</v>
      </c>
      <c r="J117" s="7"/>
      <c r="K117" s="15"/>
      <c r="L117" s="7"/>
      <c r="M117" s="7"/>
      <c r="N117" s="7"/>
      <c r="Q117" s="7"/>
    </row>
    <row r="118" spans="1:17" x14ac:dyDescent="0.25">
      <c r="A118" s="8">
        <v>134</v>
      </c>
      <c r="B118" s="9" t="s">
        <v>81</v>
      </c>
      <c r="C118" s="10" t="s">
        <v>82</v>
      </c>
      <c r="D118" s="11" t="s">
        <v>83</v>
      </c>
      <c r="E118" s="70"/>
      <c r="F118" s="82">
        <f t="shared" si="1"/>
        <v>2</v>
      </c>
      <c r="G118" s="12">
        <v>328</v>
      </c>
      <c r="H118" s="23">
        <f t="shared" si="2"/>
        <v>795</v>
      </c>
      <c r="I118" s="14"/>
      <c r="J118" s="7"/>
      <c r="K118" s="15" t="s">
        <v>84</v>
      </c>
      <c r="L118" s="7"/>
      <c r="M118" s="7"/>
      <c r="N118" s="7"/>
      <c r="Q118" s="7" t="s">
        <v>85</v>
      </c>
    </row>
    <row r="119" spans="1:17" x14ac:dyDescent="0.25">
      <c r="A119" s="8">
        <v>134</v>
      </c>
      <c r="B119" s="2" t="s">
        <v>86</v>
      </c>
      <c r="C119" s="10" t="s">
        <v>87</v>
      </c>
      <c r="D119" s="11" t="s">
        <v>281</v>
      </c>
      <c r="E119" s="70"/>
      <c r="F119" s="82">
        <f t="shared" si="1"/>
        <v>4</v>
      </c>
      <c r="G119" s="12">
        <v>332</v>
      </c>
      <c r="H119" s="12">
        <f t="shared" si="2"/>
        <v>799</v>
      </c>
      <c r="I119" s="14"/>
      <c r="J119" s="16"/>
      <c r="K119" s="34"/>
      <c r="L119" s="16"/>
      <c r="M119" s="16"/>
      <c r="N119" s="16"/>
      <c r="Q119" t="s">
        <v>284</v>
      </c>
    </row>
    <row r="120" spans="1:17" x14ac:dyDescent="0.25">
      <c r="A120" s="8">
        <v>134</v>
      </c>
      <c r="B120" s="9" t="s">
        <v>282</v>
      </c>
      <c r="C120" s="10" t="s">
        <v>87</v>
      </c>
      <c r="D120" s="11" t="s">
        <v>88</v>
      </c>
      <c r="E120" s="70"/>
      <c r="F120" s="82">
        <f t="shared" si="1"/>
        <v>6</v>
      </c>
      <c r="G120" s="12">
        <v>338</v>
      </c>
      <c r="H120" s="23">
        <f t="shared" si="2"/>
        <v>805</v>
      </c>
      <c r="I120" s="14"/>
      <c r="J120" s="7"/>
      <c r="K120" s="15"/>
      <c r="L120" s="7"/>
      <c r="M120" s="7"/>
      <c r="N120" s="7"/>
      <c r="Q120" s="7" t="s">
        <v>89</v>
      </c>
    </row>
    <row r="121" spans="1:17" x14ac:dyDescent="0.25">
      <c r="A121" s="1">
        <v>134</v>
      </c>
      <c r="B121" s="2" t="s">
        <v>283</v>
      </c>
      <c r="C121" s="3" t="s">
        <v>87</v>
      </c>
      <c r="D121" s="57"/>
      <c r="E121" s="71"/>
      <c r="F121" s="83">
        <f t="shared" si="1"/>
        <v>5</v>
      </c>
      <c r="G121" s="4">
        <v>343</v>
      </c>
      <c r="H121" s="4">
        <f t="shared" si="2"/>
        <v>810</v>
      </c>
      <c r="I121" s="58"/>
      <c r="J121" s="59"/>
      <c r="K121" s="6" t="s">
        <v>95</v>
      </c>
      <c r="L121" s="59"/>
      <c r="M121" s="59"/>
      <c r="N121" s="59"/>
      <c r="Q121" s="7"/>
    </row>
    <row r="122" spans="1:17" x14ac:dyDescent="0.25">
      <c r="A122" s="8"/>
      <c r="B122" s="9"/>
      <c r="C122" s="10"/>
      <c r="D122" s="11"/>
      <c r="E122" s="70"/>
      <c r="F122" s="9"/>
      <c r="G122" s="12"/>
      <c r="H122" s="23"/>
      <c r="I122" s="14"/>
      <c r="J122" s="7"/>
      <c r="K122" s="15"/>
      <c r="L122" s="7"/>
      <c r="M122" s="7"/>
      <c r="N122" s="7"/>
      <c r="Q122" s="7"/>
    </row>
    <row r="123" spans="1:17" x14ac:dyDescent="0.25">
      <c r="A123" s="8"/>
      <c r="B123" s="9"/>
      <c r="C123" s="10"/>
      <c r="D123" s="11"/>
      <c r="E123" s="70"/>
      <c r="F123" s="9"/>
      <c r="G123" s="12"/>
      <c r="H123" s="23"/>
      <c r="I123" s="14"/>
      <c r="J123" s="7"/>
      <c r="K123" s="15"/>
      <c r="L123" s="7"/>
      <c r="M123" s="7"/>
      <c r="N123" s="7"/>
      <c r="Q123" s="7"/>
    </row>
    <row r="124" spans="1:17" x14ac:dyDescent="0.25">
      <c r="A124" s="1">
        <v>133</v>
      </c>
      <c r="B124" s="2" t="s">
        <v>283</v>
      </c>
      <c r="C124" s="3" t="s">
        <v>87</v>
      </c>
      <c r="D124" s="57" t="s">
        <v>88</v>
      </c>
      <c r="E124" s="71"/>
      <c r="F124" s="2"/>
      <c r="G124" s="4">
        <v>0</v>
      </c>
      <c r="H124" s="4">
        <f>H121</f>
        <v>810</v>
      </c>
      <c r="I124" s="58"/>
      <c r="J124" s="59"/>
      <c r="K124" s="6" t="s">
        <v>95</v>
      </c>
      <c r="L124" s="59"/>
      <c r="M124" s="59"/>
      <c r="N124" s="59"/>
      <c r="Q124" s="7" t="s">
        <v>89</v>
      </c>
    </row>
    <row r="125" spans="1:17" x14ac:dyDescent="0.25">
      <c r="A125" s="8">
        <v>133</v>
      </c>
      <c r="B125" s="9" t="s">
        <v>285</v>
      </c>
      <c r="C125" s="10" t="s">
        <v>87</v>
      </c>
      <c r="D125" s="11" t="s">
        <v>286</v>
      </c>
      <c r="E125" s="70"/>
      <c r="F125" s="82">
        <f t="shared" ref="F125:F165" si="3">G125-G124</f>
        <v>5</v>
      </c>
      <c r="G125" s="12">
        <v>5</v>
      </c>
      <c r="H125" s="23">
        <f>H$124+G125</f>
        <v>815</v>
      </c>
      <c r="I125" s="14"/>
      <c r="J125" s="7"/>
      <c r="K125" s="15"/>
      <c r="L125" s="7"/>
      <c r="M125" s="7"/>
      <c r="N125" s="7"/>
      <c r="Q125" s="7" t="s">
        <v>287</v>
      </c>
    </row>
    <row r="126" spans="1:17" x14ac:dyDescent="0.25">
      <c r="A126" s="8">
        <v>133</v>
      </c>
      <c r="B126" s="17" t="s">
        <v>80</v>
      </c>
      <c r="C126" s="10" t="s">
        <v>370</v>
      </c>
      <c r="D126" s="11" t="s">
        <v>286</v>
      </c>
      <c r="E126" s="70"/>
      <c r="F126" s="82">
        <f t="shared" si="3"/>
        <v>4</v>
      </c>
      <c r="G126" s="12">
        <v>9</v>
      </c>
      <c r="H126" s="12">
        <f t="shared" ref="H126:H165" si="4">H$124+G126</f>
        <v>819</v>
      </c>
      <c r="I126" s="18">
        <v>434</v>
      </c>
      <c r="J126" s="16"/>
      <c r="K126" s="34"/>
      <c r="L126" s="16"/>
      <c r="M126" s="16"/>
      <c r="N126" s="16"/>
    </row>
    <row r="127" spans="1:17" x14ac:dyDescent="0.25">
      <c r="A127" s="8">
        <v>133</v>
      </c>
      <c r="B127" s="9" t="s">
        <v>288</v>
      </c>
      <c r="C127" s="10" t="s">
        <v>96</v>
      </c>
      <c r="D127" s="11" t="s">
        <v>286</v>
      </c>
      <c r="E127" s="70"/>
      <c r="F127" s="82">
        <f t="shared" si="3"/>
        <v>6</v>
      </c>
      <c r="G127" s="12">
        <v>15</v>
      </c>
      <c r="H127" s="12">
        <f t="shared" si="4"/>
        <v>825</v>
      </c>
      <c r="I127" s="14"/>
      <c r="J127" s="16"/>
      <c r="K127" s="34"/>
      <c r="L127" s="16"/>
      <c r="M127" s="16"/>
      <c r="N127" s="16"/>
    </row>
    <row r="128" spans="1:17" x14ac:dyDescent="0.25">
      <c r="A128" s="8">
        <v>133</v>
      </c>
      <c r="B128" s="9" t="s">
        <v>289</v>
      </c>
      <c r="C128" s="10" t="s">
        <v>96</v>
      </c>
      <c r="D128" s="11" t="s">
        <v>67</v>
      </c>
      <c r="E128" s="70"/>
      <c r="F128" s="82">
        <f t="shared" si="3"/>
        <v>5</v>
      </c>
      <c r="G128" s="12">
        <v>20</v>
      </c>
      <c r="H128" s="12">
        <f t="shared" si="4"/>
        <v>830</v>
      </c>
      <c r="I128" s="14"/>
      <c r="J128" s="16"/>
      <c r="K128" s="34"/>
      <c r="L128" s="16"/>
      <c r="M128" s="16"/>
      <c r="N128" s="16"/>
    </row>
    <row r="129" spans="1:17" x14ac:dyDescent="0.25">
      <c r="A129" s="8">
        <v>133</v>
      </c>
      <c r="B129" s="9" t="s">
        <v>290</v>
      </c>
      <c r="C129" s="10" t="s">
        <v>96</v>
      </c>
      <c r="D129" s="11" t="s">
        <v>67</v>
      </c>
      <c r="E129" s="70"/>
      <c r="F129" s="82">
        <f t="shared" si="3"/>
        <v>4</v>
      </c>
      <c r="G129" s="12">
        <v>24</v>
      </c>
      <c r="H129" s="12">
        <f t="shared" si="4"/>
        <v>834</v>
      </c>
      <c r="I129" s="14"/>
      <c r="J129" s="16"/>
      <c r="K129" s="34"/>
      <c r="L129" s="16"/>
      <c r="M129" s="16"/>
      <c r="N129" s="16"/>
    </row>
    <row r="130" spans="1:17" x14ac:dyDescent="0.25">
      <c r="A130" s="8">
        <v>133</v>
      </c>
      <c r="B130" s="9" t="s">
        <v>291</v>
      </c>
      <c r="C130" s="10" t="s">
        <v>96</v>
      </c>
      <c r="D130" s="11" t="s">
        <v>67</v>
      </c>
      <c r="E130" s="70"/>
      <c r="F130" s="82">
        <f t="shared" si="3"/>
        <v>3</v>
      </c>
      <c r="G130" s="12">
        <v>27</v>
      </c>
      <c r="H130" s="12">
        <f t="shared" si="4"/>
        <v>837</v>
      </c>
      <c r="I130" s="14"/>
      <c r="J130" s="16"/>
      <c r="K130" s="34"/>
      <c r="L130" s="16"/>
      <c r="M130" s="16"/>
      <c r="N130" s="16"/>
    </row>
    <row r="131" spans="1:17" x14ac:dyDescent="0.25">
      <c r="A131" s="8">
        <v>133</v>
      </c>
      <c r="B131" s="9" t="s">
        <v>292</v>
      </c>
      <c r="C131" s="10" t="s">
        <v>96</v>
      </c>
      <c r="D131" s="11" t="s">
        <v>67</v>
      </c>
      <c r="E131" s="70"/>
      <c r="F131" s="82">
        <f t="shared" si="3"/>
        <v>9</v>
      </c>
      <c r="G131" s="12">
        <v>36</v>
      </c>
      <c r="H131" s="12">
        <f t="shared" si="4"/>
        <v>846</v>
      </c>
      <c r="I131" s="14"/>
      <c r="J131" s="16"/>
      <c r="K131" s="34"/>
      <c r="L131" s="16"/>
      <c r="M131" s="16"/>
      <c r="N131" s="16"/>
    </row>
    <row r="132" spans="1:17" x14ac:dyDescent="0.25">
      <c r="A132" s="8">
        <v>133</v>
      </c>
      <c r="B132" s="9" t="s">
        <v>293</v>
      </c>
      <c r="C132" s="10" t="s">
        <v>96</v>
      </c>
      <c r="D132" s="11"/>
      <c r="E132" s="70"/>
      <c r="F132" s="82">
        <f t="shared" si="3"/>
        <v>3</v>
      </c>
      <c r="G132" s="12">
        <v>39</v>
      </c>
      <c r="H132" s="12">
        <f t="shared" si="4"/>
        <v>849</v>
      </c>
      <c r="I132" s="14"/>
      <c r="J132" s="16"/>
      <c r="K132" s="34"/>
      <c r="L132" s="16"/>
      <c r="M132" s="16"/>
      <c r="N132" s="16"/>
    </row>
    <row r="133" spans="1:17" x14ac:dyDescent="0.25">
      <c r="A133" s="8">
        <v>133</v>
      </c>
      <c r="B133" s="9" t="s">
        <v>294</v>
      </c>
      <c r="C133" s="10" t="s">
        <v>96</v>
      </c>
      <c r="D133" s="11" t="s">
        <v>295</v>
      </c>
      <c r="E133" s="70"/>
      <c r="F133" s="82">
        <f t="shared" si="3"/>
        <v>1</v>
      </c>
      <c r="G133" s="12">
        <v>40</v>
      </c>
      <c r="H133" s="12">
        <f t="shared" si="4"/>
        <v>850</v>
      </c>
      <c r="I133" s="14"/>
      <c r="J133" s="16"/>
      <c r="K133" s="34"/>
      <c r="L133" s="16"/>
      <c r="M133" s="16"/>
      <c r="N133" s="16"/>
    </row>
    <row r="134" spans="1:17" x14ac:dyDescent="0.25">
      <c r="A134" s="8">
        <v>133</v>
      </c>
      <c r="B134" s="9" t="s">
        <v>296</v>
      </c>
      <c r="C134" s="10" t="s">
        <v>96</v>
      </c>
      <c r="D134" s="11" t="s">
        <v>295</v>
      </c>
      <c r="E134" s="70"/>
      <c r="F134" s="82">
        <f t="shared" si="3"/>
        <v>3</v>
      </c>
      <c r="G134" s="12">
        <v>43</v>
      </c>
      <c r="H134" s="12">
        <f t="shared" si="4"/>
        <v>853</v>
      </c>
      <c r="I134" s="14"/>
      <c r="J134" s="16"/>
      <c r="K134" s="34"/>
      <c r="L134" s="16"/>
      <c r="M134" s="16"/>
      <c r="N134" s="16"/>
    </row>
    <row r="135" spans="1:17" x14ac:dyDescent="0.25">
      <c r="A135" s="8">
        <v>133</v>
      </c>
      <c r="B135" s="9" t="s">
        <v>297</v>
      </c>
      <c r="C135" s="10" t="s">
        <v>96</v>
      </c>
      <c r="D135" s="11" t="s">
        <v>298</v>
      </c>
      <c r="E135" s="70"/>
      <c r="F135" s="82">
        <f t="shared" si="3"/>
        <v>6</v>
      </c>
      <c r="G135" s="12">
        <v>49</v>
      </c>
      <c r="H135" s="12">
        <f t="shared" si="4"/>
        <v>859</v>
      </c>
      <c r="I135" s="14"/>
      <c r="J135" s="16"/>
      <c r="K135" s="34"/>
      <c r="L135" s="16"/>
      <c r="M135" s="16"/>
      <c r="N135" s="16"/>
      <c r="Q135" t="s">
        <v>271</v>
      </c>
    </row>
    <row r="136" spans="1:17" x14ac:dyDescent="0.25">
      <c r="A136" s="8">
        <v>133</v>
      </c>
      <c r="B136" s="9" t="s">
        <v>93</v>
      </c>
      <c r="C136" s="10" t="s">
        <v>94</v>
      </c>
      <c r="D136" s="11" t="s">
        <v>91</v>
      </c>
      <c r="E136" s="70"/>
      <c r="F136" s="82">
        <f t="shared" si="3"/>
        <v>8</v>
      </c>
      <c r="G136" s="12">
        <v>57</v>
      </c>
      <c r="H136" s="12">
        <f t="shared" si="4"/>
        <v>867</v>
      </c>
      <c r="I136" s="14"/>
      <c r="J136" s="16"/>
      <c r="K136" s="34"/>
      <c r="L136" s="16"/>
      <c r="M136" s="16"/>
      <c r="N136" s="16"/>
      <c r="Q136" t="s">
        <v>92</v>
      </c>
    </row>
    <row r="137" spans="1:17" x14ac:dyDescent="0.25">
      <c r="A137" s="8">
        <v>121</v>
      </c>
      <c r="B137" s="9" t="s">
        <v>97</v>
      </c>
      <c r="C137" s="10" t="s">
        <v>94</v>
      </c>
      <c r="D137" s="11" t="s">
        <v>91</v>
      </c>
      <c r="E137" s="70"/>
      <c r="F137" s="82">
        <f t="shared" si="3"/>
        <v>19</v>
      </c>
      <c r="G137" s="12">
        <v>76</v>
      </c>
      <c r="H137" s="23">
        <f t="shared" si="4"/>
        <v>886</v>
      </c>
      <c r="I137" s="14"/>
      <c r="J137" s="7"/>
      <c r="K137" s="15"/>
      <c r="L137" s="7"/>
      <c r="M137" s="7"/>
      <c r="N137" s="7"/>
      <c r="O137" s="19"/>
      <c r="P137" s="62"/>
      <c r="Q137" s="7"/>
    </row>
    <row r="138" spans="1:17" x14ac:dyDescent="0.25">
      <c r="A138" s="8">
        <v>121</v>
      </c>
      <c r="B138" s="9" t="s">
        <v>299</v>
      </c>
      <c r="C138" s="10" t="s">
        <v>94</v>
      </c>
      <c r="D138" s="11" t="s">
        <v>300</v>
      </c>
      <c r="E138" s="70"/>
      <c r="F138" s="82">
        <f t="shared" si="3"/>
        <v>10</v>
      </c>
      <c r="G138" s="12">
        <v>86</v>
      </c>
      <c r="H138" s="23">
        <f t="shared" si="4"/>
        <v>896</v>
      </c>
      <c r="I138" s="14"/>
      <c r="J138" s="7"/>
      <c r="K138" s="15"/>
      <c r="L138" s="7"/>
      <c r="M138" s="7"/>
      <c r="N138" s="7"/>
      <c r="O138" s="19"/>
      <c r="P138" s="62"/>
      <c r="Q138" s="7" t="s">
        <v>302</v>
      </c>
    </row>
    <row r="139" spans="1:17" x14ac:dyDescent="0.25">
      <c r="A139" s="8">
        <v>121</v>
      </c>
      <c r="B139" s="9" t="s">
        <v>301</v>
      </c>
      <c r="C139" s="10" t="s">
        <v>94</v>
      </c>
      <c r="D139" s="11" t="s">
        <v>304</v>
      </c>
      <c r="E139" s="70"/>
      <c r="F139" s="82">
        <f t="shared" si="3"/>
        <v>6</v>
      </c>
      <c r="G139" s="12">
        <v>92</v>
      </c>
      <c r="H139" s="23">
        <f t="shared" si="4"/>
        <v>902</v>
      </c>
      <c r="I139" s="14"/>
      <c r="J139" s="7"/>
      <c r="K139" s="15"/>
      <c r="L139" s="7"/>
      <c r="M139" s="7"/>
      <c r="N139" s="7"/>
      <c r="O139" s="19"/>
      <c r="P139" s="62"/>
      <c r="Q139" s="7" t="s">
        <v>302</v>
      </c>
    </row>
    <row r="140" spans="1:17" x14ac:dyDescent="0.25">
      <c r="A140" s="8">
        <v>121</v>
      </c>
      <c r="B140" s="9" t="s">
        <v>303</v>
      </c>
      <c r="C140" s="10" t="s">
        <v>98</v>
      </c>
      <c r="D140" s="11" t="s">
        <v>304</v>
      </c>
      <c r="E140" s="70"/>
      <c r="F140" s="82">
        <f t="shared" si="3"/>
        <v>19</v>
      </c>
      <c r="G140" s="12">
        <v>111</v>
      </c>
      <c r="H140" s="23">
        <f t="shared" si="4"/>
        <v>921</v>
      </c>
      <c r="I140" s="14"/>
      <c r="J140" s="7"/>
      <c r="K140" s="15" t="s">
        <v>376</v>
      </c>
      <c r="L140" s="7"/>
      <c r="M140" s="7"/>
      <c r="N140" s="7"/>
      <c r="O140" s="19"/>
      <c r="P140" s="62"/>
      <c r="Q140" s="7"/>
    </row>
    <row r="141" spans="1:17" x14ac:dyDescent="0.25">
      <c r="A141" s="8">
        <v>121</v>
      </c>
      <c r="B141" s="9" t="s">
        <v>305</v>
      </c>
      <c r="C141" s="10" t="s">
        <v>98</v>
      </c>
      <c r="D141" s="60" t="s">
        <v>306</v>
      </c>
      <c r="E141" s="70"/>
      <c r="F141" s="82">
        <f t="shared" si="3"/>
        <v>10</v>
      </c>
      <c r="G141" s="12">
        <v>121</v>
      </c>
      <c r="H141" s="23">
        <f t="shared" si="4"/>
        <v>931</v>
      </c>
      <c r="I141" s="14"/>
      <c r="J141" s="7"/>
      <c r="K141" s="15"/>
      <c r="L141" s="7"/>
      <c r="M141" s="7"/>
      <c r="N141" s="7"/>
      <c r="O141" s="19"/>
      <c r="P141" s="62"/>
      <c r="Q141" s="7" t="s">
        <v>318</v>
      </c>
    </row>
    <row r="142" spans="1:17" x14ac:dyDescent="0.25">
      <c r="A142" s="8">
        <v>105</v>
      </c>
      <c r="B142" s="9" t="s">
        <v>308</v>
      </c>
      <c r="C142" s="10" t="s">
        <v>98</v>
      </c>
      <c r="D142" s="11" t="s">
        <v>91</v>
      </c>
      <c r="E142" s="70"/>
      <c r="F142" s="82">
        <f t="shared" si="3"/>
        <v>48</v>
      </c>
      <c r="G142" s="12">
        <v>169</v>
      </c>
      <c r="H142" s="23">
        <f t="shared" si="4"/>
        <v>979</v>
      </c>
      <c r="I142" s="14"/>
      <c r="J142" s="7"/>
      <c r="K142" s="15"/>
      <c r="L142" s="7"/>
      <c r="M142" s="7"/>
      <c r="N142" s="7"/>
      <c r="O142" s="24">
        <f>G142-G141</f>
        <v>48</v>
      </c>
      <c r="P142" s="62"/>
      <c r="Q142" s="7"/>
    </row>
    <row r="143" spans="1:17" x14ac:dyDescent="0.25">
      <c r="A143" s="8">
        <v>105</v>
      </c>
      <c r="B143" s="9" t="s">
        <v>307</v>
      </c>
      <c r="C143" s="10" t="s">
        <v>98</v>
      </c>
      <c r="D143" s="11" t="s">
        <v>91</v>
      </c>
      <c r="E143" s="70"/>
      <c r="F143" s="82">
        <f t="shared" si="3"/>
        <v>6</v>
      </c>
      <c r="G143" s="12">
        <v>175</v>
      </c>
      <c r="H143" s="23">
        <f t="shared" si="4"/>
        <v>985</v>
      </c>
      <c r="I143" s="14"/>
      <c r="J143" s="7"/>
      <c r="K143" s="15"/>
      <c r="L143" s="7"/>
      <c r="M143" s="7"/>
      <c r="N143" s="7"/>
      <c r="O143" s="19"/>
      <c r="P143" s="62"/>
      <c r="Q143" s="7"/>
    </row>
    <row r="144" spans="1:17" x14ac:dyDescent="0.25">
      <c r="A144" s="8">
        <v>105</v>
      </c>
      <c r="B144" s="9" t="s">
        <v>99</v>
      </c>
      <c r="C144" s="10" t="s">
        <v>98</v>
      </c>
      <c r="D144" s="11" t="s">
        <v>100</v>
      </c>
      <c r="E144" s="70"/>
      <c r="F144" s="82">
        <f t="shared" si="3"/>
        <v>6</v>
      </c>
      <c r="G144" s="12">
        <v>181</v>
      </c>
      <c r="H144" s="23">
        <f t="shared" si="4"/>
        <v>991</v>
      </c>
      <c r="I144" s="14"/>
      <c r="J144" s="7"/>
      <c r="K144" s="15" t="s">
        <v>95</v>
      </c>
      <c r="L144" s="7"/>
      <c r="M144" s="7"/>
      <c r="N144" s="7"/>
      <c r="O144" s="19"/>
      <c r="P144" s="62"/>
      <c r="Q144" s="7" t="s">
        <v>101</v>
      </c>
    </row>
    <row r="145" spans="1:17" x14ac:dyDescent="0.25">
      <c r="A145" s="8">
        <v>105</v>
      </c>
      <c r="B145" s="76" t="s">
        <v>374</v>
      </c>
      <c r="C145" s="10" t="s">
        <v>102</v>
      </c>
      <c r="D145" s="11" t="s">
        <v>100</v>
      </c>
      <c r="E145" s="70"/>
      <c r="F145" s="82">
        <f t="shared" si="3"/>
        <v>6</v>
      </c>
      <c r="G145" s="77">
        <v>187</v>
      </c>
      <c r="H145" s="23">
        <f t="shared" si="4"/>
        <v>997</v>
      </c>
      <c r="I145" s="14"/>
      <c r="J145" s="7"/>
      <c r="K145" s="15" t="s">
        <v>103</v>
      </c>
      <c r="M145" s="7"/>
      <c r="N145" s="7"/>
      <c r="O145" s="19"/>
      <c r="P145" s="62"/>
      <c r="Q145" s="7"/>
    </row>
    <row r="146" spans="1:17" x14ac:dyDescent="0.25">
      <c r="A146" s="20">
        <v>105</v>
      </c>
      <c r="B146" s="21" t="s">
        <v>104</v>
      </c>
      <c r="C146" s="22" t="s">
        <v>102</v>
      </c>
      <c r="D146" s="22" t="s">
        <v>105</v>
      </c>
      <c r="E146" s="66"/>
      <c r="F146" s="25">
        <f t="shared" si="3"/>
        <v>4</v>
      </c>
      <c r="G146" s="23">
        <v>191</v>
      </c>
      <c r="H146" s="23">
        <f t="shared" si="4"/>
        <v>1001</v>
      </c>
      <c r="I146" s="14"/>
      <c r="J146" s="7"/>
      <c r="K146" s="15"/>
      <c r="L146" s="7"/>
      <c r="M146" s="7"/>
      <c r="N146" s="7"/>
      <c r="O146" s="19"/>
      <c r="P146" s="62"/>
      <c r="Q146" s="7" t="s">
        <v>106</v>
      </c>
    </row>
    <row r="147" spans="1:17" x14ac:dyDescent="0.25">
      <c r="A147" s="20">
        <v>105</v>
      </c>
      <c r="B147" s="21" t="s">
        <v>107</v>
      </c>
      <c r="C147" s="22" t="s">
        <v>102</v>
      </c>
      <c r="D147" s="22" t="s">
        <v>105</v>
      </c>
      <c r="E147" s="66"/>
      <c r="F147" s="25">
        <f t="shared" si="3"/>
        <v>10</v>
      </c>
      <c r="G147" s="23">
        <v>201</v>
      </c>
      <c r="H147" s="23">
        <f t="shared" si="4"/>
        <v>1011</v>
      </c>
      <c r="I147" s="14"/>
      <c r="J147" s="7"/>
      <c r="K147" s="15"/>
      <c r="L147" s="7"/>
      <c r="M147" s="7"/>
      <c r="N147" s="7"/>
      <c r="O147" s="19"/>
      <c r="P147" s="62"/>
      <c r="Q147" s="7"/>
    </row>
    <row r="148" spans="1:17" x14ac:dyDescent="0.25">
      <c r="A148" s="20">
        <v>91</v>
      </c>
      <c r="B148" s="21" t="s">
        <v>108</v>
      </c>
      <c r="C148" s="22" t="s">
        <v>102</v>
      </c>
      <c r="D148" s="22" t="s">
        <v>109</v>
      </c>
      <c r="E148" s="66"/>
      <c r="F148" s="25">
        <f t="shared" si="3"/>
        <v>9</v>
      </c>
      <c r="G148" s="23">
        <v>210</v>
      </c>
      <c r="H148" s="23">
        <f t="shared" si="4"/>
        <v>1020</v>
      </c>
      <c r="I148" s="14"/>
      <c r="J148" s="7"/>
      <c r="K148" s="15"/>
      <c r="L148" s="7"/>
      <c r="M148" s="7"/>
      <c r="N148" s="7"/>
      <c r="O148" s="19"/>
      <c r="P148" s="62"/>
      <c r="Q148" s="7" t="s">
        <v>110</v>
      </c>
    </row>
    <row r="149" spans="1:17" x14ac:dyDescent="0.25">
      <c r="A149" s="20">
        <v>91</v>
      </c>
      <c r="B149" s="21" t="s">
        <v>111</v>
      </c>
      <c r="C149" s="22" t="s">
        <v>112</v>
      </c>
      <c r="D149" s="22" t="s">
        <v>109</v>
      </c>
      <c r="E149" s="66"/>
      <c r="F149" s="25">
        <f t="shared" si="3"/>
        <v>15</v>
      </c>
      <c r="G149" s="23">
        <v>225</v>
      </c>
      <c r="H149" s="23">
        <f t="shared" si="4"/>
        <v>1035</v>
      </c>
      <c r="I149" s="14"/>
      <c r="J149" s="7"/>
      <c r="K149" s="15"/>
      <c r="L149" s="7"/>
      <c r="M149" s="7"/>
      <c r="N149" s="7"/>
      <c r="O149" s="19"/>
      <c r="P149" s="62"/>
      <c r="Q149" s="7"/>
    </row>
    <row r="150" spans="1:17" x14ac:dyDescent="0.25">
      <c r="A150" s="20">
        <v>91</v>
      </c>
      <c r="B150" s="21" t="s">
        <v>113</v>
      </c>
      <c r="C150" s="22" t="s">
        <v>112</v>
      </c>
      <c r="D150" s="22" t="s">
        <v>372</v>
      </c>
      <c r="E150" s="66"/>
      <c r="F150" s="25">
        <f t="shared" si="3"/>
        <v>7</v>
      </c>
      <c r="G150" s="23">
        <v>232</v>
      </c>
      <c r="H150" s="23">
        <f t="shared" si="4"/>
        <v>1042</v>
      </c>
      <c r="I150" s="14"/>
      <c r="J150" s="7"/>
      <c r="K150" s="15"/>
      <c r="L150" s="7"/>
      <c r="M150" s="7"/>
      <c r="N150" s="7"/>
      <c r="O150" s="19"/>
      <c r="P150" s="62"/>
      <c r="Q150" s="7" t="s">
        <v>373</v>
      </c>
    </row>
    <row r="151" spans="1:17" x14ac:dyDescent="0.25">
      <c r="A151" s="20">
        <v>91</v>
      </c>
      <c r="B151" s="21" t="s">
        <v>371</v>
      </c>
      <c r="C151" s="22" t="s">
        <v>112</v>
      </c>
      <c r="D151" s="22" t="s">
        <v>114</v>
      </c>
      <c r="E151" s="66"/>
      <c r="F151" s="25">
        <f t="shared" si="3"/>
        <v>3</v>
      </c>
      <c r="G151" s="23">
        <v>235</v>
      </c>
      <c r="H151" s="23">
        <f t="shared" si="4"/>
        <v>1045</v>
      </c>
      <c r="I151" s="14"/>
      <c r="J151" s="7"/>
      <c r="K151" s="15"/>
      <c r="L151" s="7"/>
      <c r="M151" s="7"/>
      <c r="N151" s="7"/>
      <c r="O151" s="19"/>
      <c r="P151" s="62"/>
      <c r="Q151" s="7" t="s">
        <v>115</v>
      </c>
    </row>
    <row r="152" spans="1:17" x14ac:dyDescent="0.25">
      <c r="A152" s="20">
        <v>90</v>
      </c>
      <c r="B152" s="21" t="s">
        <v>116</v>
      </c>
      <c r="C152" s="22" t="s">
        <v>112</v>
      </c>
      <c r="D152" s="22" t="s">
        <v>114</v>
      </c>
      <c r="E152" s="66"/>
      <c r="F152" s="25">
        <f t="shared" si="3"/>
        <v>13</v>
      </c>
      <c r="G152" s="23">
        <v>248</v>
      </c>
      <c r="H152" s="23">
        <f t="shared" si="4"/>
        <v>1058</v>
      </c>
      <c r="I152" s="14"/>
      <c r="J152" s="7"/>
      <c r="K152" s="15"/>
      <c r="L152" s="7"/>
      <c r="M152" s="7"/>
      <c r="N152" s="7"/>
      <c r="O152" s="19"/>
      <c r="P152" s="62"/>
      <c r="Q152" s="7"/>
    </row>
    <row r="153" spans="1:17" x14ac:dyDescent="0.25">
      <c r="A153" s="20">
        <v>90</v>
      </c>
      <c r="B153" s="21" t="s">
        <v>117</v>
      </c>
      <c r="C153" s="22" t="s">
        <v>112</v>
      </c>
      <c r="D153" s="22" t="s">
        <v>114</v>
      </c>
      <c r="E153" s="66"/>
      <c r="F153" s="25">
        <f t="shared" si="3"/>
        <v>17</v>
      </c>
      <c r="G153" s="23">
        <v>265</v>
      </c>
      <c r="H153" s="23">
        <f t="shared" si="4"/>
        <v>1075</v>
      </c>
      <c r="I153" s="14"/>
      <c r="J153" s="7"/>
      <c r="K153" s="15"/>
      <c r="L153" s="7"/>
      <c r="M153" s="7"/>
      <c r="N153" s="7"/>
      <c r="O153" s="19"/>
      <c r="P153" s="62"/>
      <c r="Q153" s="7"/>
    </row>
    <row r="154" spans="1:17" x14ac:dyDescent="0.25">
      <c r="A154" s="20">
        <v>90</v>
      </c>
      <c r="B154" s="21" t="s">
        <v>118</v>
      </c>
      <c r="C154" s="22" t="s">
        <v>112</v>
      </c>
      <c r="D154" s="22" t="s">
        <v>119</v>
      </c>
      <c r="E154" s="66"/>
      <c r="F154" s="25">
        <f t="shared" si="3"/>
        <v>5</v>
      </c>
      <c r="G154" s="23">
        <v>270</v>
      </c>
      <c r="H154" s="23">
        <f t="shared" si="4"/>
        <v>1080</v>
      </c>
      <c r="I154" s="14"/>
      <c r="J154" s="7"/>
      <c r="K154" s="15"/>
      <c r="L154" s="7"/>
      <c r="M154" s="7"/>
      <c r="N154" s="7"/>
      <c r="O154" s="19"/>
      <c r="P154" s="62"/>
      <c r="Q154" s="7" t="s">
        <v>377</v>
      </c>
    </row>
    <row r="155" spans="1:17" x14ac:dyDescent="0.25">
      <c r="A155" s="20">
        <v>90</v>
      </c>
      <c r="B155" s="21" t="s">
        <v>120</v>
      </c>
      <c r="C155" s="22" t="s">
        <v>112</v>
      </c>
      <c r="D155" s="19" t="s">
        <v>121</v>
      </c>
      <c r="E155" s="72"/>
      <c r="F155" s="25">
        <f t="shared" si="3"/>
        <v>4</v>
      </c>
      <c r="G155" s="23">
        <v>274</v>
      </c>
      <c r="H155" s="23">
        <f t="shared" si="4"/>
        <v>1084</v>
      </c>
      <c r="I155" s="14"/>
      <c r="J155" s="7"/>
      <c r="K155" s="15"/>
      <c r="L155" s="7"/>
      <c r="M155" s="7"/>
      <c r="N155" s="7"/>
      <c r="O155" s="19"/>
      <c r="P155" s="62"/>
      <c r="Q155" s="7" t="s">
        <v>122</v>
      </c>
    </row>
    <row r="156" spans="1:17" x14ac:dyDescent="0.25">
      <c r="A156" s="20">
        <v>89</v>
      </c>
      <c r="B156" s="21" t="s">
        <v>123</v>
      </c>
      <c r="C156" s="22" t="s">
        <v>112</v>
      </c>
      <c r="D156" s="19" t="s">
        <v>121</v>
      </c>
      <c r="E156" s="72"/>
      <c r="F156" s="25">
        <f t="shared" si="3"/>
        <v>20</v>
      </c>
      <c r="G156" s="23">
        <v>294</v>
      </c>
      <c r="H156" s="23">
        <f t="shared" si="4"/>
        <v>1104</v>
      </c>
      <c r="I156" s="14"/>
      <c r="J156" s="7"/>
      <c r="K156" s="15" t="s">
        <v>103</v>
      </c>
      <c r="L156" s="7"/>
      <c r="M156" s="7"/>
      <c r="N156" s="7"/>
      <c r="O156" s="19"/>
      <c r="P156" s="62"/>
      <c r="Q156" s="7"/>
    </row>
    <row r="157" spans="1:17" x14ac:dyDescent="0.25">
      <c r="A157" s="20">
        <v>70</v>
      </c>
      <c r="B157" s="21" t="s">
        <v>124</v>
      </c>
      <c r="C157" s="22" t="s">
        <v>125</v>
      </c>
      <c r="D157" s="19" t="s">
        <v>121</v>
      </c>
      <c r="E157" s="72"/>
      <c r="F157" s="25">
        <f t="shared" si="3"/>
        <v>39</v>
      </c>
      <c r="G157" s="23">
        <v>333</v>
      </c>
      <c r="H157" s="23">
        <f t="shared" si="4"/>
        <v>1143</v>
      </c>
      <c r="I157" s="14"/>
      <c r="J157" s="7"/>
      <c r="K157" s="15" t="s">
        <v>126</v>
      </c>
      <c r="L157" s="7"/>
      <c r="M157" s="7"/>
      <c r="N157" s="7"/>
      <c r="O157" s="19"/>
      <c r="P157" s="62"/>
      <c r="Q157" s="7"/>
    </row>
    <row r="158" spans="1:17" x14ac:dyDescent="0.25">
      <c r="A158" s="20">
        <v>69</v>
      </c>
      <c r="B158" s="21" t="s">
        <v>127</v>
      </c>
      <c r="C158" s="22" t="s">
        <v>128</v>
      </c>
      <c r="D158" s="22" t="s">
        <v>129</v>
      </c>
      <c r="E158" s="66"/>
      <c r="F158" s="25">
        <f t="shared" si="3"/>
        <v>42</v>
      </c>
      <c r="G158" s="23">
        <v>375</v>
      </c>
      <c r="H158" s="23">
        <f t="shared" si="4"/>
        <v>1185</v>
      </c>
      <c r="I158" s="14"/>
      <c r="J158" s="7"/>
      <c r="K158" s="15"/>
      <c r="L158" s="7"/>
      <c r="M158" s="7"/>
      <c r="N158" s="7"/>
      <c r="O158" s="24">
        <f>G158-G155</f>
        <v>101</v>
      </c>
      <c r="P158" s="62">
        <v>7.2</v>
      </c>
      <c r="Q158" s="7" t="s">
        <v>130</v>
      </c>
    </row>
    <row r="159" spans="1:17" x14ac:dyDescent="0.25">
      <c r="A159" s="20">
        <v>69</v>
      </c>
      <c r="B159" s="76" t="s">
        <v>375</v>
      </c>
      <c r="C159" s="22" t="s">
        <v>128</v>
      </c>
      <c r="D159" s="22" t="s">
        <v>132</v>
      </c>
      <c r="E159" s="66"/>
      <c r="F159" s="25">
        <f t="shared" si="3"/>
        <v>3</v>
      </c>
      <c r="G159" s="77">
        <v>378</v>
      </c>
      <c r="H159" s="23">
        <f t="shared" si="4"/>
        <v>1188</v>
      </c>
      <c r="I159" s="14"/>
      <c r="J159" s="7"/>
      <c r="K159" s="15"/>
      <c r="L159" s="7"/>
      <c r="M159" s="7"/>
      <c r="N159" s="7"/>
      <c r="O159" s="19"/>
      <c r="P159" s="62"/>
      <c r="Q159" s="7" t="s">
        <v>131</v>
      </c>
    </row>
    <row r="160" spans="1:17" x14ac:dyDescent="0.25">
      <c r="A160" s="20">
        <v>69</v>
      </c>
      <c r="B160" s="21" t="s">
        <v>133</v>
      </c>
      <c r="C160" s="22" t="s">
        <v>128</v>
      </c>
      <c r="D160" s="22" t="s">
        <v>134</v>
      </c>
      <c r="E160" s="66"/>
      <c r="F160" s="25">
        <f t="shared" si="3"/>
        <v>18</v>
      </c>
      <c r="G160" s="23">
        <v>396</v>
      </c>
      <c r="H160" s="23">
        <f t="shared" si="4"/>
        <v>1206</v>
      </c>
      <c r="I160" s="14"/>
      <c r="J160" s="7"/>
      <c r="K160" s="15"/>
      <c r="L160" s="7"/>
      <c r="M160" s="7"/>
      <c r="N160" s="7"/>
      <c r="O160" s="19"/>
      <c r="P160" s="62"/>
      <c r="Q160" s="7" t="s">
        <v>135</v>
      </c>
    </row>
    <row r="161" spans="1:17" x14ac:dyDescent="0.25">
      <c r="A161" s="20">
        <v>69</v>
      </c>
      <c r="B161" s="21" t="s">
        <v>136</v>
      </c>
      <c r="C161" s="22" t="s">
        <v>137</v>
      </c>
      <c r="D161" s="22" t="s">
        <v>134</v>
      </c>
      <c r="E161" s="66"/>
      <c r="F161" s="25">
        <f t="shared" si="3"/>
        <v>11</v>
      </c>
      <c r="G161" s="23">
        <v>407</v>
      </c>
      <c r="H161" s="23">
        <f t="shared" si="4"/>
        <v>1217</v>
      </c>
      <c r="I161" s="14"/>
      <c r="J161" s="7"/>
      <c r="K161" s="15"/>
      <c r="L161" s="7"/>
      <c r="M161" s="7"/>
      <c r="N161" s="7"/>
      <c r="O161" s="19"/>
      <c r="P161" s="62"/>
      <c r="Q161" s="7"/>
    </row>
    <row r="162" spans="1:17" x14ac:dyDescent="0.25">
      <c r="A162" s="20">
        <v>69</v>
      </c>
      <c r="B162" s="21" t="s">
        <v>138</v>
      </c>
      <c r="C162" s="22" t="s">
        <v>137</v>
      </c>
      <c r="D162" s="22" t="s">
        <v>134</v>
      </c>
      <c r="E162" s="66"/>
      <c r="F162" s="25">
        <f t="shared" si="3"/>
        <v>5</v>
      </c>
      <c r="G162" s="23">
        <v>412</v>
      </c>
      <c r="H162" s="23">
        <f t="shared" si="4"/>
        <v>1222</v>
      </c>
      <c r="I162" s="14"/>
      <c r="J162" s="7"/>
      <c r="K162" s="15"/>
      <c r="L162" s="7"/>
      <c r="M162" s="7"/>
      <c r="N162" s="7"/>
      <c r="O162" s="19"/>
      <c r="P162" s="62"/>
      <c r="Q162" s="7"/>
    </row>
    <row r="163" spans="1:17" x14ac:dyDescent="0.25">
      <c r="A163" s="20">
        <v>68</v>
      </c>
      <c r="B163" s="21" t="s">
        <v>139</v>
      </c>
      <c r="C163" s="22" t="s">
        <v>137</v>
      </c>
      <c r="D163" s="22" t="s">
        <v>134</v>
      </c>
      <c r="E163" s="66"/>
      <c r="F163" s="25">
        <f t="shared" si="3"/>
        <v>7</v>
      </c>
      <c r="G163" s="23">
        <v>419</v>
      </c>
      <c r="H163" s="23">
        <f t="shared" si="4"/>
        <v>1229</v>
      </c>
      <c r="I163" s="14"/>
      <c r="J163" s="7"/>
      <c r="K163" s="15"/>
      <c r="L163" s="7"/>
      <c r="M163" s="7"/>
      <c r="N163" s="7"/>
      <c r="O163" s="19"/>
      <c r="P163" s="62"/>
      <c r="Q163" s="7"/>
    </row>
    <row r="164" spans="1:17" x14ac:dyDescent="0.25">
      <c r="A164" s="20">
        <v>68</v>
      </c>
      <c r="B164" s="21" t="s">
        <v>140</v>
      </c>
      <c r="C164" s="22" t="s">
        <v>141</v>
      </c>
      <c r="D164" s="22" t="s">
        <v>142</v>
      </c>
      <c r="E164" s="66"/>
      <c r="F164" s="25">
        <f t="shared" si="3"/>
        <v>10</v>
      </c>
      <c r="G164" s="23">
        <v>429</v>
      </c>
      <c r="H164" s="23">
        <f t="shared" si="4"/>
        <v>1239</v>
      </c>
      <c r="I164" s="14"/>
      <c r="J164" s="7"/>
      <c r="K164" s="15"/>
      <c r="L164" s="7"/>
      <c r="M164" s="7"/>
      <c r="N164" s="7"/>
      <c r="O164" s="19"/>
      <c r="P164" s="62"/>
      <c r="Q164" s="7" t="s">
        <v>143</v>
      </c>
    </row>
    <row r="165" spans="1:17" ht="15.75" x14ac:dyDescent="0.25">
      <c r="A165" s="1">
        <v>68</v>
      </c>
      <c r="B165" s="2" t="s">
        <v>144</v>
      </c>
      <c r="C165" s="3" t="s">
        <v>141</v>
      </c>
      <c r="D165" s="3"/>
      <c r="E165" s="69"/>
      <c r="F165" s="83">
        <f t="shared" si="3"/>
        <v>6</v>
      </c>
      <c r="G165" s="4">
        <v>435</v>
      </c>
      <c r="H165" s="4">
        <f t="shared" si="4"/>
        <v>1245</v>
      </c>
      <c r="I165" s="2"/>
      <c r="J165" s="5"/>
      <c r="K165" s="6" t="s">
        <v>126</v>
      </c>
      <c r="L165" s="5"/>
      <c r="M165" s="5"/>
      <c r="N165" s="5"/>
      <c r="O165" s="19"/>
      <c r="P165" s="62"/>
      <c r="Q165" s="7"/>
    </row>
    <row r="166" spans="1:17" x14ac:dyDescent="0.25">
      <c r="A166" s="20"/>
      <c r="B166" s="21"/>
      <c r="C166" s="22"/>
      <c r="D166" s="22"/>
      <c r="E166" s="66"/>
      <c r="F166" s="21"/>
      <c r="G166" s="23"/>
      <c r="H166" s="23"/>
      <c r="I166" s="14"/>
      <c r="J166" s="7"/>
      <c r="K166" s="15"/>
      <c r="L166" s="7"/>
      <c r="M166" s="7"/>
      <c r="N166" s="7"/>
      <c r="O166" s="19"/>
      <c r="P166" s="62"/>
      <c r="Q166" s="7"/>
    </row>
  </sheetData>
  <mergeCells count="2">
    <mergeCell ref="F2:H2"/>
    <mergeCell ref="L4:N4"/>
  </mergeCells>
  <pageMargins left="0.31496062992125984" right="0.31496062992125984" top="0.35433070866141736" bottom="0.35433070866141736" header="0.31496062992125984" footer="0.31496062992125984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Roberto</cp:lastModifiedBy>
  <cp:lastPrinted>2019-04-11T15:51:11Z</cp:lastPrinted>
  <dcterms:created xsi:type="dcterms:W3CDTF">2018-12-18T17:31:14Z</dcterms:created>
  <dcterms:modified xsi:type="dcterms:W3CDTF">2019-05-04T13:42:53Z</dcterms:modified>
</cp:coreProperties>
</file>